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75" windowHeight="3525" tabRatio="890" activeTab="2"/>
  </bookViews>
  <sheets>
    <sheet name="สรุปวงเงินภาพรวม" sheetId="1" r:id="rId1"/>
    <sheet name="เงินอุดหนุนแผนงานพื้นฐาน" sheetId="2" r:id="rId2"/>
    <sheet name="ประเด็นที่ 1" sheetId="3" r:id="rId3"/>
    <sheet name="ประเด็นที่ 2" sheetId="4" r:id="rId4"/>
    <sheet name="ประเด็นที่ 3 บริการวิชาการ" sheetId="5" r:id="rId5"/>
    <sheet name="ประเด็นที่ 3 วัฒนธรรม" sheetId="6" r:id="rId6"/>
    <sheet name="ประเด็นที่ 4" sheetId="7" r:id="rId7"/>
    <sheet name="Thailand 4.0 อบรม" sheetId="8" r:id="rId8"/>
    <sheet name="Thailand 4.0 งบลงทุน" sheetId="9" r:id="rId9"/>
    <sheet name="เรียนฟรี 15 ปี" sheetId="10" r:id="rId10"/>
    <sheet name="อุดหนุนบริการวิชาการ" sheetId="11" state="hidden" r:id="rId11"/>
  </sheets>
  <definedNames>
    <definedName name="_xlnm.Print_Area" localSheetId="8">'Thailand 4.0 งบลงทุน'!$A$1:$Q$50</definedName>
    <definedName name="_xlnm.Print_Area" localSheetId="7">'Thailand 4.0 อบรม'!$A$1:$M$55</definedName>
    <definedName name="_xlnm.Print_Area" localSheetId="1">'เงินอุดหนุนแผนงานพื้นฐาน'!$A$1:$G$51</definedName>
    <definedName name="_xlnm.Print_Area" localSheetId="9">'เรียนฟรี 15 ปี'!$A$1:$J$41</definedName>
    <definedName name="_xlnm.Print_Area" localSheetId="0">'สรุปวงเงินภาพรวม'!$A$1:$G$16</definedName>
    <definedName name="_xlnm.Print_Titles" localSheetId="7">'Thailand 4.0 อบรม'!$1:$11</definedName>
    <definedName name="_xlnm.Print_Titles" localSheetId="1">'เงินอุดหนุนแผนงานพื้นฐาน'!$1:$6</definedName>
    <definedName name="_xlnm.Print_Titles" localSheetId="2">'ประเด็นที่ 1'!$1:$8</definedName>
    <definedName name="_xlnm.Print_Titles" localSheetId="4">'ประเด็นที่ 3 บริการวิชาการ'!$1:$9</definedName>
    <definedName name="_xlnm.Print_Titles" localSheetId="0">'สรุปวงเงินภาพรวม'!$5:$5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  <definedName name="Z_F9EA3346_59FE_4652_B1D3_96415722BEE8_.wvu.PrintTitles" localSheetId="0" hidden="1">'สรุปวงเงินภาพรวม'!$5:$5</definedName>
  </definedNames>
  <calcPr fullCalcOnLoad="1"/>
</workbook>
</file>

<file path=xl/sharedStrings.xml><?xml version="1.0" encoding="utf-8"?>
<sst xmlns="http://schemas.openxmlformats.org/spreadsheetml/2006/main" count="511" uniqueCount="219">
  <si>
    <t xml:space="preserve"> - ค่าเช่าทรัพย์สิน</t>
  </si>
  <si>
    <t>หน่วยนับ</t>
  </si>
  <si>
    <t>จำนวน</t>
  </si>
  <si>
    <t>งบเงินอุดหนุน</t>
  </si>
  <si>
    <t>หน่วย : บาท</t>
  </si>
  <si>
    <t>ลำดับที่</t>
  </si>
  <si>
    <t>ค่าตอบแทน ใช้สอย และวัสดุ</t>
  </si>
  <si>
    <t xml:space="preserve">ค่าตอบแทน </t>
  </si>
  <si>
    <t xml:space="preserve">ค่าใช้สอย </t>
  </si>
  <si>
    <t xml:space="preserve">ค่าวัสดุ </t>
  </si>
  <si>
    <t>ลำดับ</t>
  </si>
  <si>
    <t>ประเภท - รายการ</t>
  </si>
  <si>
    <t>ที่</t>
  </si>
  <si>
    <t>เป้าหมาย</t>
  </si>
  <si>
    <t xml:space="preserve"> - ค่าอาหารทำการนอกเวลา</t>
  </si>
  <si>
    <t xml:space="preserve"> - ค่าเบี้ยเลี้ยง ที่พัก พาหนะ </t>
  </si>
  <si>
    <t xml:space="preserve"> - ค่าซ่อมแซมครุภัณฑ์ </t>
  </si>
  <si>
    <t xml:space="preserve"> - ค่าบำรุงรักษาครุภัณฑ์</t>
  </si>
  <si>
    <t xml:space="preserve"> - วัสดุสำนักงาน  </t>
  </si>
  <si>
    <t xml:space="preserve"> - วัสดุเชื้อเพลิงและหล่อลื่น </t>
  </si>
  <si>
    <t xml:space="preserve"> - วัสดุก่อสร้าง </t>
  </si>
  <si>
    <t xml:space="preserve"> - วัสดุงานบ้านงานครัว </t>
  </si>
  <si>
    <t xml:space="preserve"> - วัสดุการเกษตร </t>
  </si>
  <si>
    <t>ประเภท / ชื่อโครงการ</t>
  </si>
  <si>
    <t>รายละเอียด</t>
  </si>
  <si>
    <t>ตัวชี้วัด</t>
  </si>
  <si>
    <t>ผลผลิต</t>
  </si>
  <si>
    <t>ลำดับ
ที่</t>
  </si>
  <si>
    <t>รวมทั้งสิ้น</t>
  </si>
  <si>
    <t xml:space="preserve">ผู้สำเร็จการศึกษาด้านวิทยาศาสตร์และเทคโนโลยี </t>
  </si>
  <si>
    <t>ผู้สำเร็จการศึกษาด้านสังคมศาสตร์</t>
  </si>
  <si>
    <t>ผลงานการให้บริการวิชาการ</t>
  </si>
  <si>
    <t>หน่วยงาน......................................................</t>
  </si>
  <si>
    <t xml:space="preserve">เงินอุดหนุนโครงการบริการวิชาการ </t>
  </si>
  <si>
    <t>ผลงานทำนุบำรุงศิลปวัฒนธรรม</t>
  </si>
  <si>
    <t>งานบริการวิชาการแล้วเสร็จตามระยะเวลาที่กำหนด (ร้อยละ)</t>
  </si>
  <si>
    <t>จำนวนผู้เข้ารับบริการ (คน)</t>
  </si>
  <si>
    <t>รายละเอียดโครงการหน้า</t>
  </si>
  <si>
    <t>ผลผลิต ผลงานการให้บริการวิชาการ</t>
  </si>
  <si>
    <t>1.1.1</t>
  </si>
  <si>
    <t>1.1.2</t>
  </si>
  <si>
    <t>1.1.3</t>
  </si>
  <si>
    <t>งบประมาณ</t>
  </si>
  <si>
    <t>(บาท)</t>
  </si>
  <si>
    <t>ผู้เข้ารับบริการนำความรู้ไปใช้ประโยชน์  (ร้อยละ)</t>
  </si>
  <si>
    <t>ความพึงพอใจของผู้รับบริการวิชาการและวิชาชีพต่อประโยชน์ที่ได้รับ (ร้อยละ)</t>
  </si>
  <si>
    <t>ความพึงพอใจของผู้รับบริการในกระบวนการให้บริการ       (ร้อยละ)</t>
  </si>
  <si>
    <t>วัตถุประสงค์โครงการ โดยย่อ</t>
  </si>
  <si>
    <t>โครงการ...........................</t>
  </si>
  <si>
    <t>กลุ่มเป้าหมายผู้เข้าร่วม</t>
  </si>
  <si>
    <t xml:space="preserve">           งบประมาณ  (บาท)</t>
  </si>
  <si>
    <t xml:space="preserve"> - เงินตอบแทนเหมาจ่ายจัดหารถยนต์ประจำตำแหน่ง</t>
  </si>
  <si>
    <t xml:space="preserve"> - ค่าตอบแทนอื่นๆ</t>
  </si>
  <si>
    <t xml:space="preserve"> - ค่าใช้สอยอื่นๆ</t>
  </si>
  <si>
    <t xml:space="preserve"> - วัสดุวิทยาศาสตร์ หรือการแพทย์ </t>
  </si>
  <si>
    <t xml:space="preserve">  - วัสดุการศึกษา  </t>
  </si>
  <si>
    <t xml:space="preserve"> - วัสดุอื่นๆ</t>
  </si>
  <si>
    <t>ค่าสาธารณูปโภค</t>
  </si>
  <si>
    <t xml:space="preserve"> - ค่าไฟฟ้า</t>
  </si>
  <si>
    <t xml:space="preserve"> - ค่าน้ำประปา</t>
  </si>
  <si>
    <t xml:space="preserve"> - ค่าโทรศัพท์</t>
  </si>
  <si>
    <t xml:space="preserve"> - ค่าบริการสื่อและการคมนาคม</t>
  </si>
  <si>
    <t xml:space="preserve"> - ค่าตอบแทนผู้ปฏิบัติงานให้ราชการ  </t>
  </si>
  <si>
    <t>โครงการ..................................</t>
  </si>
  <si>
    <t>หน้า</t>
  </si>
  <si>
    <t>หน่วยงาน...............................................................</t>
  </si>
  <si>
    <t>หน่วยงาน...........................................................</t>
  </si>
  <si>
    <t>สรุปผลที่คาดว่าจะได้รับ</t>
  </si>
  <si>
    <t>วงเงินเสนอขอ เพิ่ม/ลด</t>
  </si>
  <si>
    <t>เพิ่ม/ลด ร้อยละ</t>
  </si>
  <si>
    <t xml:space="preserve"> - ค่าหนังสือ วารสาร ตำรา  </t>
  </si>
  <si>
    <t>ระยะเวลา</t>
  </si>
  <si>
    <t>สถานที่</t>
  </si>
  <si>
    <t xml:space="preserve"> - ค่าเบี้ยประชุมคณะกรรมการ</t>
  </si>
  <si>
    <t xml:space="preserve"> - ค่าใช้จ่ายในการประชุม</t>
  </si>
  <si>
    <t>งบประมาณรายจ่ายประจำปี 2564</t>
  </si>
  <si>
    <t>โครงการสนับสนุนค่าใช้จ่ายในการจัดการศึกษาตั้งแต่ระดับอนุบาล
จนจบการศึกษาขั้นพื้นฐาน</t>
  </si>
  <si>
    <t>ค่าใช้จ่ายงบดำเนินงาน</t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</si>
  <si>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</rPr>
      <t xml:space="preserve">   </t>
    </r>
    <r>
      <rPr>
        <b/>
        <sz val="16"/>
        <rFont val="TH SarabunPSK"/>
        <family val="2"/>
      </rPr>
      <t xml:space="preserve">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</si>
  <si>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</rPr>
      <t xml:space="preserve">   </t>
    </r>
    <r>
      <rPr>
        <b/>
        <sz val="16"/>
        <rFont val="TH SarabunPSK"/>
        <family val="2"/>
      </rPr>
      <t xml:space="preserve">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</si>
  <si>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</rPr>
      <t xml:space="preserve">   </t>
    </r>
    <r>
      <rPr>
        <b/>
        <sz val="16"/>
        <rFont val="TH SarabunPSK"/>
        <family val="2"/>
      </rPr>
      <t xml:space="preserve">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</si>
  <si>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เงินอุดหนุนค่าสมาชิก</t>
  </si>
  <si>
    <t>ค่าใช้จ่ายโครงการ</t>
  </si>
  <si>
    <t xml:space="preserve">โครงการพัฒนาและผลิตกำลังคนของประเทศเพื่อรองรับนโยบาย Thailand 4.0  </t>
  </si>
  <si>
    <t xml:space="preserve">ค่าใช้จ่ายโครงการพระราชทานความช่วยเหลือด้านการศึกษาแก่ประเทศในภูมิภาคอาเซียน </t>
  </si>
  <si>
    <t>ค่าสมาชิก.................................................</t>
  </si>
  <si>
    <t>ค่าสมาชิก</t>
  </si>
  <si>
    <t>โครงการด้านการพัฒนาหลักสูตรและยกระดับหลักสูตรสู่มาตรฐานสากล</t>
  </si>
  <si>
    <t>โครงการด้านการพัฒนาสมรรถนะนักศึกษาตามคุณสมบัติบัณฑิตที่พึงประสงค์</t>
  </si>
  <si>
    <t>โครงการด้านการพัฒนากระบวนการเรียนการสอนเพื่อผลิตนวัตกร</t>
  </si>
  <si>
    <t>โครงการด้านการพัฒนาสมรรถนะนักศึกษาให้สอดคล้องกับมาตรฐานระดับสากล</t>
  </si>
  <si>
    <t xml:space="preserve">โครงการด้านการพัฒนานักศึกษาให้มีความคิดในเชิงผู้ประกอบการสร้างสรรค์นวัตกรรม 
(Innopreneur ,ยุวสตาร์ทอัพ)  </t>
  </si>
  <si>
    <t>โครงการพัฒนาสมรรถนะอาจารย์ด้านวิชาชีพ ให้เป็นผู้สร้าง นวัตกร ผู้ประกอบการ และนักธุรกิจใหม่</t>
  </si>
  <si>
    <t>โครงการพัฒนาอาจารย์ด้านเทคนิคการสอนและส่งเสริมกระบวนการคิดในด้าน Problem Solving, Analysis Thinking, Design Thinking, Innovative Thinking</t>
  </si>
  <si>
    <t>โครงการด้านการพัฒนาอาจารย์ให้เป็นนักวิจัยและพัฒนานวัตกรรมที่ตอบโจทย์ประเทศ</t>
  </si>
  <si>
    <t>โครงการพัฒนาและยกระดับคุณภาพงานวิจัยและนวัตกรรม</t>
  </si>
  <si>
    <t>โครงการเผยแพร่ผลงานวิจัยและนวัตกรรม</t>
  </si>
  <si>
    <t>โครงการพัฒนระบบส่งเสริมการเรียนรู้สำหรับผู้สูงวัย</t>
  </si>
  <si>
    <t>โครงการพัฒนาระบบส่งเสริมการเรียนรู้ตลอดชีวิตและพัฒนาทักษะเพื่ออนาคต 
(Up skill/Re skill/New skill)</t>
  </si>
  <si>
    <t xml:space="preserve">โครงการบริการวิชาการด้วยการนำองค์ความรู้ เทคโนโลยี หรือ นวัตกรรม มาขับเคลื่อนให้เป็นผลิตภัณฑ์สินค้า หรือ บริการ ที่เพิ่มคุณค่าหรือต่อยอดเชิงพาณิชย์ ร่วมกับภาคอุตสาหกรรม หรือสถานประกอบการ </t>
  </si>
  <si>
    <t>โครงการพัฒนานวัตกรรมชุมชน วิสาหกิจชุมชน และ Smart SMEs ด้วยงานวิจัยนวัตกรรม</t>
  </si>
  <si>
    <t>โครงการยกระดับคุณภาพชีวิตของชุมชนเป้าหมาย 
ด้วยองค์ความรู้และนวัตกรรม</t>
  </si>
  <si>
    <t xml:space="preserve">โครงการยกระดับคุณภาพชีวิตของผู้สูงอายุ นำนวัตกรรมไปใช้ช่วยเหลือการดำรงชีวิตของผู้สูงวัย หรือส่งเสริมงานอาชีพหรือกิจกรรมที่เหมาะสมกับผู้สูงวัย </t>
  </si>
  <si>
    <t>โครงการนำองค์ความรู้ เทคโนโลยี หรือ นวัตกรรม ด้านศิลปวัฒนธรรม ภูมิปัญญาท้องถิ่น มาขับเคลื่อนให้เป็นผลิตภัณฑ์ (สินค้าหรือบริการ)ที่มีคุณค่า มูลค่าเชิงนวัตวิถีหรือเชิงพาณิชย์อย่างยั่งยืน</t>
  </si>
  <si>
    <t xml:space="preserve">โครงการส่งเสริมการอนุรักษ์ สืบสาน ศิลปวัฒนธรรม 
ภูมิปัญญาท้องถิ่น </t>
  </si>
  <si>
    <t> โครงการเผยแพร่ศิลปะ หัตถกรรม การแสดง ดนตรี ในระดับชาติ</t>
  </si>
  <si>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ผลงานทำนุบำรุงศิลปวัฒนธรรม</t>
    </r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</si>
  <si>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ผลงานบริการวิชาการ</t>
    </r>
    <r>
      <rPr>
        <b/>
        <sz val="16"/>
        <rFont val="Wingdings 2"/>
        <family val="1"/>
      </rPr>
      <t xml:space="preserve">   </t>
    </r>
  </si>
  <si>
    <t xml:space="preserve"> โครงการพัฒนามหาวิทยาลัยสีเขียว (Green University) รองรับการจัดอันดับโดย University of Indonesia (UI)</t>
  </si>
  <si>
    <t>โครงการพัฒนาพัฒนาสมรรถนะบุคลากร ตามแผนพัฒนารายบุคคล (IDP)</t>
  </si>
  <si>
    <t>โครงการยกระดับการบริหารจัดการเพื่อการพัฒนาศักยภาพรองรับการเป็น Innovative University</t>
  </si>
  <si>
    <t>วิทย์</t>
  </si>
  <si>
    <t>สังคม</t>
  </si>
  <si>
    <t>บริการวิชาการ</t>
  </si>
  <si>
    <t>ศิลปวัฒนธรรม</t>
  </si>
  <si>
    <t>รวม</t>
  </si>
  <si>
    <t>รายการ</t>
  </si>
  <si>
    <t>แผนงานพื้นฐานด้านการพัฒนาและเสริมสร้างศักยภาพทรัพยากรมนุษย์</t>
  </si>
  <si>
    <r>
      <t xml:space="preserve"> - ค่าเช่าบ้าน   </t>
    </r>
    <r>
      <rPr>
        <b/>
        <sz val="16"/>
        <rFont val="TH SarabunPSK"/>
        <family val="2"/>
      </rPr>
      <t>(จัดทำรายละเอียดตามแบบ ง.1)</t>
    </r>
  </si>
  <si>
    <r>
      <t xml:space="preserve"> - ค่าซ่อมแซมพาหนะและขนส่ง </t>
    </r>
    <r>
      <rPr>
        <b/>
        <sz val="16"/>
        <rFont val="TH SarabunPSK"/>
        <family val="2"/>
      </rPr>
      <t>(จัดทำรายละเอียดตามแบบ ง.2)</t>
    </r>
  </si>
  <si>
    <r>
      <t xml:space="preserve"> - ค่าจ้างเหมาบริการ   </t>
    </r>
    <r>
      <rPr>
        <b/>
        <sz val="16"/>
        <rFont val="TH SarabunPSK"/>
        <family val="2"/>
      </rPr>
      <t>(จัดทำรายละเอียดตามแบบ ง.3)</t>
    </r>
  </si>
  <si>
    <t xml:space="preserve">แผนงานยุทธศาสตร์เพื่อสนับสนุนด้านการพัฒนาและเสริมสร้างศักยภาพทรัพยากรมนุษย์  </t>
  </si>
  <si>
    <t>โครงการพัฒนาและผลิตกำลังคนด้านอากาศยาน</t>
  </si>
  <si>
    <t>โครงการพัฒนาและผลิตกำลังคนด้านระบบขนส่งทางรางและรถไฟในเมือง</t>
  </si>
  <si>
    <t>โครงการพัฒนาและผลิตกำลังคนด้านหุ่นยนต์อุตสาหกรรมและระบบอัตโนมัติอัจฉริยะ</t>
  </si>
  <si>
    <t>โครงการพัฒนาและผลิตกำลังคนด้านยานยนต์สมัยใหม่</t>
  </si>
  <si>
    <t xml:space="preserve">โครงการพัฒนาและผลิตกำลังคนด้านนวัตกรรมการเกษตร </t>
  </si>
  <si>
    <t>โครงการพัฒนาและผลิตกำลังคนด้านอุตสาหกรรมวัสดุชีวภาพ</t>
  </si>
  <si>
    <t>โครงการพัฒนาและผลิตกำลังคนด้านอุตสาหกรรมบริการการบิน</t>
  </si>
  <si>
    <t>โครงการพัฒนาและผลิตกำลังคนด้านโลจิสติกส์</t>
  </si>
  <si>
    <t>โครงการพัฒนาและผลิตกำลังคนด้านการท่องเที่ยวและการโรงแรม</t>
  </si>
  <si>
    <t>โครงการผลิตและพัฒนาครูวิชาชีพเพื่อเตรียมกำลังคนในยุค Digital Technology</t>
  </si>
  <si>
    <t>โครงการนวัตกรรมการพัฒนาเมืองด้วยอุตสาหกรรมสร้างสรรค์</t>
  </si>
  <si>
    <t>โครงการผลิตและพัฒนากำลังคนด้านอุตสาหกรรมดิจิทัล</t>
  </si>
  <si>
    <t>โครงการพัฒนาและผลิตกำลังคนด้าน AI  for All</t>
  </si>
  <si>
    <t>โครงการพัฒนาและผลิตกำลังคนด้านการพัฒนาเทคโนโลยีและนวัตกรรมอาหาร (Food for the Future)</t>
  </si>
  <si>
    <t>การผลิตและพัฒนากำลังคน ฝึกอบรม เพื่อยกระดับกำลังคน 
Up skill  Re skill  New skill เพื่อตอบโจทย์ 10 S-Curve 
และ EEC</t>
  </si>
  <si>
    <t xml:space="preserve"> โครงการฝึกอบรมเพื่อยกระดับกำลังคน Up skill  Re skill  New skill เพื่อตอบโจทย์ 10 S-Curve และ EEC </t>
  </si>
  <si>
    <t>หน่วยงานที่ร่วมดำเนินโครงการ</t>
  </si>
  <si>
    <t>ราคาต่อหน่วย</t>
  </si>
  <si>
    <t>รายการ.................................</t>
  </si>
  <si>
    <t>รวมค่าครุภัณฑ์</t>
  </si>
  <si>
    <t>รายละเอียดครุภัณฑ์ (จำนวนหน่วย)</t>
  </si>
  <si>
    <t>จำนวนที่เสนอตั้ง งปม. (จำนวนหน่วย)</t>
  </si>
  <si>
    <t>ใบเสนอราคา (บาท)</t>
  </si>
  <si>
    <t xml:space="preserve">กรอบความต้องการครุภัณฑ์ </t>
  </si>
  <si>
    <t xml:space="preserve">มีอยู่แล้ว 
</t>
  </si>
  <si>
    <t xml:space="preserve">ใช้การได้
</t>
  </si>
  <si>
    <t xml:space="preserve">ชำรุด
</t>
  </si>
  <si>
    <t>ทดแทนของเดิม</t>
  </si>
  <si>
    <t>เพิ่มปริมาณเป้าหมายฯ</t>
  </si>
  <si>
    <t>เพิ่มประสิทธิภาพฯ</t>
  </si>
  <si>
    <t>ร้านที่ 1</t>
  </si>
  <si>
    <t>ร้านที่ 2</t>
  </si>
  <si>
    <t>ร้านที่ 3</t>
  </si>
  <si>
    <t xml:space="preserve">รายการ  </t>
  </si>
  <si>
    <t>งบอุดหนุน ค่าใช้จ่ายในการอบรม</t>
  </si>
  <si>
    <t>เงินอุดหนุน ค่าครุภัณฑ์</t>
  </si>
  <si>
    <t>ค่าใช้จ่ายลงทุน</t>
  </si>
  <si>
    <t>ค่าใช้จ่ายดำเนินงาน</t>
  </si>
  <si>
    <t>จำนวน นร.</t>
  </si>
  <si>
    <t>อัตรา</t>
  </si>
  <si>
    <t>รวมเงิน</t>
  </si>
  <si>
    <t>1. ค่าจัดการเรียนการสอน</t>
  </si>
  <si>
    <t xml:space="preserve"> - อนุบาล</t>
  </si>
  <si>
    <t xml:space="preserve"> - ป1 - ป6</t>
  </si>
  <si>
    <t xml:space="preserve"> - ม1 - ม3</t>
  </si>
  <si>
    <t xml:space="preserve"> - ม4 - ม6</t>
  </si>
  <si>
    <t>2. หนังสือเรียน</t>
  </si>
  <si>
    <t xml:space="preserve"> - ป.1 </t>
  </si>
  <si>
    <t xml:space="preserve"> - ป.2</t>
  </si>
  <si>
    <t xml:space="preserve"> - ป.3</t>
  </si>
  <si>
    <t xml:space="preserve"> - ป.4</t>
  </si>
  <si>
    <t xml:space="preserve"> - ป.5</t>
  </si>
  <si>
    <t xml:space="preserve"> - ป.6</t>
  </si>
  <si>
    <t xml:space="preserve"> - ม.1 </t>
  </si>
  <si>
    <t xml:space="preserve"> - ม.2</t>
  </si>
  <si>
    <t xml:space="preserve"> - ม.3</t>
  </si>
  <si>
    <t xml:space="preserve"> - ม.4 </t>
  </si>
  <si>
    <t xml:space="preserve"> - ม.5</t>
  </si>
  <si>
    <t xml:space="preserve"> - ม.6</t>
  </si>
  <si>
    <t>3. อุปกรณ์การเรียน</t>
  </si>
  <si>
    <t xml:space="preserve"> - ก่อนประถม</t>
  </si>
  <si>
    <t>4. เครื่องแบบนักเรียน</t>
  </si>
  <si>
    <t>5. ค่ากิจกรรมพัฒนาคุณภาพผู้เรียน</t>
  </si>
  <si>
    <t xml:space="preserve">เงิน </t>
  </si>
  <si>
    <t>คำของบประมาณ</t>
  </si>
  <si>
    <t>ราย
ละเอียด
หน้า</t>
  </si>
  <si>
    <t>โครงการพัฒนาโรงเรียนเครือข่ายในพื้นที่ Area based มหาวิทยาลัยเทคโนโลยีราชมงคลธัญบุรี (ปทุมธานี  นครนายก  ปราจีนบุรี  สระแก้ว และฉะเชิงเทรา)</t>
  </si>
  <si>
    <t>งบประมาณรายจ่ายประจำปี 2565</t>
  </si>
  <si>
    <t>สรุปงบประมาณรายจ่าย ประจำปีงบประมาณ พ.ศ. 2565</t>
  </si>
  <si>
    <t>รวมเสนอของบประมาณ ปี 2565</t>
  </si>
  <si>
    <t>งบประมาณที่ได้รับจัดสรรปี 2564</t>
  </si>
  <si>
    <t>งบประมาณรายจ่ายประจำปี  2565</t>
  </si>
  <si>
    <t>อื่น..............................................................</t>
  </si>
  <si>
    <t>RMUTT Flagship Strategic</t>
  </si>
  <si>
    <t>1. Agro-food  Innovation</t>
  </si>
  <si>
    <t xml:space="preserve">3. Digital Economy </t>
  </si>
  <si>
    <t>2. Logistic Innovation</t>
  </si>
  <si>
    <t xml:space="preserve">4. Tourism &amp; Creative Innovation  </t>
  </si>
  <si>
    <t>ระบุหมายเลข RMUTT 
Flagship Strategic</t>
  </si>
  <si>
    <t>ประเด็นยุทธศาสตร์ที่ 1 : Learning to be Innovator : การเรียนรู้สู่การเป็นนวัตกร</t>
  </si>
  <si>
    <t xml:space="preserve">ประเด็นยุทธศาสตร์ที่ 2 : Research for Innovation : 
การวิจัยเพื่อสร้างสรรค์นวัตกรรม </t>
  </si>
  <si>
    <t>ประเด็นยุทธศาสตร์ที่ 3 : Social and Culture Enhance by Innovation: การบริการวิชาการและเพิ่มคุณค่าด้านศิลปวัฒนธรรมด้วยนวัตกรรม</t>
  </si>
  <si>
    <t>ประเด็นยุทธศาสตร์ที่ 4 : Innovative Management : 
การบริหารจัดการด้วยนวัตกรรม</t>
  </si>
  <si>
    <t>งบประมาณเงินรายจ่ายประจำปี 2565</t>
  </si>
  <si>
    <t xml:space="preserve">                                            ประมาณการงบประมาณปี 2564</t>
  </si>
  <si>
    <t xml:space="preserve">         ภาคเรียนที่ 2/2564</t>
  </si>
  <si>
    <t xml:space="preserve">        ภาคเรียนที่ 1/2565</t>
  </si>
  <si>
    <t>5. Health and Wellness</t>
  </si>
  <si>
    <t>6. ไม่สอดคล้อง</t>
  </si>
  <si>
    <t xml:space="preserve"> - อื่นๆ …..............</t>
  </si>
  <si>
    <t>ค่าใช้จ่ายอื่นๆ …............</t>
  </si>
  <si>
    <t>โครงการจัดตั้งศูนย์เครือข่ายในการผลิตและพัฒนาบุคลากรสำหรับอุตสาหกรรมเป้าหมายเพื่อรองรับความต้องการของอุตสาหกรรมใน     เขตพัฒนาพิเศษภาคตะวันออก</t>
  </si>
  <si>
    <t>ค่าใช้จ่ายโครงการประเด็นยุทธศาสตร์ที่ 1 Learning tobe Innovator : การเรียนรู้สู่การเป็นนวัตกร</t>
  </si>
  <si>
    <t>ค่าใช้จ่ายโครงการประเด็นยุทธศาสตร์ที่ 2 Research for Innovation : การวิจัยเพื่อสร้างสรรค์นวัตกรรม</t>
  </si>
  <si>
    <t>ค่าใช้จ่ายโครงการประเด็นยุทธศาสตร์ที่ 3 Social &amp; Culture Enhance by Innovation : การบริการวิชาการและเพิ่มคุณค่าด้านศิลปวัฒนธรรมด้วยนวัตกรรม (ผลผลิตผลงานทำนุบำรุงศิลปวัฒนธรรม)</t>
  </si>
  <si>
    <t>ค่าใช้จ่ายโครงการประเด็นยุทธศาสตร์ที่ 3 Social &amp; Culture Enhance by Innovation : การบริการวิชาการและเพิ่มคุณค่าด้านศิลปวัฒนธรรมด้วยนวัตกรรม  (ผลผลิตบริการวิชาการ)</t>
  </si>
  <si>
    <t xml:space="preserve">ค่าใช้จ่ายโครงการประเด็นยุทธศาสตร์ที่ 4 Innovative Governmence and Management : นวัตกรรมบริหารจัดการ 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</si>
</sst>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6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20"/>
      <name val="Angsana  UPC"/>
      <family val="0"/>
    </font>
    <font>
      <sz val="14"/>
      <name val="Angsana New"/>
      <family val="1"/>
    </font>
    <font>
      <sz val="10"/>
      <name val="Arial"/>
      <family val="2"/>
    </font>
    <font>
      <sz val="16"/>
      <name val="Angsana New"/>
      <family val="1"/>
    </font>
    <font>
      <sz val="8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Wingdings 2"/>
      <family val="1"/>
    </font>
    <font>
      <b/>
      <sz val="18"/>
      <name val="EucrosiaUPC"/>
      <family val="1"/>
    </font>
    <font>
      <sz val="15"/>
      <name val="EucrosiaUPC"/>
      <family val="1"/>
    </font>
    <font>
      <b/>
      <sz val="16"/>
      <color indexed="12"/>
      <name val="TH SarabunPSK"/>
      <family val="2"/>
    </font>
    <font>
      <b/>
      <sz val="15"/>
      <name val="EucrosiaUPC"/>
      <family val="1"/>
    </font>
    <font>
      <b/>
      <u val="single"/>
      <sz val="16"/>
      <name val="TH SarabunPSK"/>
      <family val="2"/>
    </font>
    <font>
      <sz val="11"/>
      <color indexed="8"/>
      <name val="Calibri"/>
      <family val="2"/>
    </font>
    <font>
      <b/>
      <u val="single"/>
      <sz val="14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56"/>
      <name val="TH SarabunPSK"/>
      <family val="2"/>
    </font>
    <font>
      <sz val="16"/>
      <color indexed="56"/>
      <name val="TH SarabunPSK"/>
      <family val="2"/>
    </font>
    <font>
      <b/>
      <sz val="16"/>
      <color indexed="8"/>
      <name val="TH SarabunPSK"/>
      <family val="2"/>
    </font>
    <font>
      <i/>
      <sz val="24"/>
      <color indexed="8"/>
      <name val="TH SarabunPSK"/>
      <family val="2"/>
    </font>
    <font>
      <i/>
      <sz val="2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b/>
      <u val="single"/>
      <sz val="14"/>
      <color rgb="FF0000FF"/>
      <name val="TH SarabunPSK"/>
      <family val="2"/>
    </font>
    <font>
      <b/>
      <u val="single"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sz val="16"/>
      <color theme="1"/>
      <name val="TH SarabunPSK"/>
      <family val="2"/>
    </font>
    <font>
      <b/>
      <sz val="16"/>
      <color theme="3"/>
      <name val="TH SarabunPSK"/>
      <family val="2"/>
    </font>
    <font>
      <b/>
      <sz val="16"/>
      <color rgb="FF0000FF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401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89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10" fillId="0" borderId="10" xfId="87" applyNumberFormat="1" applyFont="1" applyFill="1" applyBorder="1" applyAlignment="1">
      <alignment horizontal="left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6" fillId="0" borderId="0" xfId="87" applyNumberFormat="1" applyFont="1" applyFill="1" applyBorder="1" applyAlignment="1">
      <alignment horizontal="left"/>
      <protection/>
    </xf>
    <xf numFmtId="3" fontId="6" fillId="0" borderId="0" xfId="87" applyNumberFormat="1" applyFont="1" applyFill="1" applyAlignment="1">
      <alignment horizontal="left"/>
      <protection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6" fillId="0" borderId="22" xfId="87" applyNumberFormat="1" applyFont="1" applyFill="1" applyBorder="1" applyAlignment="1">
      <alignment horizontal="center" vertical="top" wrapText="1"/>
      <protection/>
    </xf>
    <xf numFmtId="3" fontId="6" fillId="0" borderId="23" xfId="87" applyNumberFormat="1" applyFont="1" applyFill="1" applyBorder="1" applyAlignment="1">
      <alignment horizontal="center" vertical="top" wrapText="1"/>
      <protection/>
    </xf>
    <xf numFmtId="3" fontId="6" fillId="0" borderId="24" xfId="87" applyNumberFormat="1" applyFont="1" applyFill="1" applyBorder="1" applyAlignment="1">
      <alignment horizontal="center" vertical="top" wrapText="1"/>
      <protection/>
    </xf>
    <xf numFmtId="0" fontId="10" fillId="0" borderId="2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3" fontId="6" fillId="0" borderId="19" xfId="87" applyNumberFormat="1" applyFont="1" applyFill="1" applyBorder="1" applyAlignment="1">
      <alignment horizontal="center" vertical="top" wrapText="1"/>
      <protection/>
    </xf>
    <xf numFmtId="0" fontId="10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3" fontId="11" fillId="0" borderId="29" xfId="87" applyNumberFormat="1" applyFont="1" applyFill="1" applyBorder="1" applyAlignment="1">
      <alignment horizontal="left" vertical="top" wrapText="1"/>
      <protection/>
    </xf>
    <xf numFmtId="0" fontId="6" fillId="0" borderId="30" xfId="0" applyFont="1" applyBorder="1" applyAlignment="1">
      <alignment vertical="top" wrapText="1"/>
    </xf>
    <xf numFmtId="0" fontId="29" fillId="0" borderId="0" xfId="74" applyFont="1" applyFill="1" applyAlignment="1">
      <alignment horizontal="centerContinuous"/>
      <protection/>
    </xf>
    <xf numFmtId="0" fontId="34" fillId="0" borderId="0" xfId="74" applyFont="1" applyFill="1" applyAlignment="1">
      <alignment horizontal="centerContinuous"/>
      <protection/>
    </xf>
    <xf numFmtId="0" fontId="34" fillId="0" borderId="0" xfId="93" applyFont="1" applyFill="1" applyAlignment="1">
      <alignment horizontal="centerContinuous"/>
      <protection/>
    </xf>
    <xf numFmtId="0" fontId="34" fillId="0" borderId="0" xfId="93" applyFont="1" applyFill="1">
      <alignment/>
      <protection/>
    </xf>
    <xf numFmtId="0" fontId="30" fillId="0" borderId="0" xfId="93" applyFont="1" applyFill="1" applyAlignment="1">
      <alignment horizontal="center"/>
      <protection/>
    </xf>
    <xf numFmtId="0" fontId="31" fillId="0" borderId="0" xfId="93" applyFont="1" applyFill="1">
      <alignment/>
      <protection/>
    </xf>
    <xf numFmtId="0" fontId="30" fillId="0" borderId="0" xfId="93" applyFont="1" applyFill="1">
      <alignment/>
      <protection/>
    </xf>
    <xf numFmtId="0" fontId="30" fillId="0" borderId="28" xfId="93" applyFont="1" applyFill="1" applyBorder="1" applyAlignment="1">
      <alignment horizontal="center" vertical="center"/>
      <protection/>
    </xf>
    <xf numFmtId="0" fontId="30" fillId="0" borderId="28" xfId="92" applyFont="1" applyFill="1" applyBorder="1" applyAlignment="1">
      <alignment horizontal="left" vertical="center"/>
      <protection/>
    </xf>
    <xf numFmtId="164" fontId="30" fillId="0" borderId="28" xfId="42" applyNumberFormat="1" applyFont="1" applyFill="1" applyBorder="1" applyAlignment="1">
      <alignment horizontal="center" vertical="center"/>
    </xf>
    <xf numFmtId="0" fontId="30" fillId="0" borderId="31" xfId="92" applyFont="1" applyFill="1" applyBorder="1" applyAlignment="1">
      <alignment horizontal="left" vertical="center"/>
      <protection/>
    </xf>
    <xf numFmtId="3" fontId="30" fillId="0" borderId="31" xfId="42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164" fontId="29" fillId="0" borderId="31" xfId="42" applyNumberFormat="1" applyFont="1" applyBorder="1" applyAlignment="1">
      <alignment horizontal="center" vertical="center"/>
    </xf>
    <xf numFmtId="0" fontId="29" fillId="0" borderId="0" xfId="93" applyFont="1" applyFill="1">
      <alignment/>
      <protection/>
    </xf>
    <xf numFmtId="3" fontId="29" fillId="0" borderId="31" xfId="93" applyNumberFormat="1" applyFont="1" applyBorder="1" applyAlignment="1">
      <alignment horizontal="center" vertical="center"/>
      <protection/>
    </xf>
    <xf numFmtId="0" fontId="29" fillId="0" borderId="31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0" fontId="34" fillId="0" borderId="16" xfId="0" applyFont="1" applyBorder="1" applyAlignment="1">
      <alignment horizontal="centerContinuous" vertical="center"/>
    </xf>
    <xf numFmtId="0" fontId="30" fillId="0" borderId="0" xfId="93" applyFont="1" applyFill="1" applyBorder="1" applyAlignment="1">
      <alignment horizontal="center"/>
      <protection/>
    </xf>
    <xf numFmtId="0" fontId="30" fillId="0" borderId="0" xfId="93" applyFont="1" applyFill="1" applyBorder="1" applyAlignment="1">
      <alignment horizontal="centerContinuous"/>
      <protection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0" fillId="0" borderId="31" xfId="92" applyFont="1" applyFill="1" applyBorder="1" applyAlignment="1">
      <alignment horizontal="left" vertical="center" wrapText="1"/>
      <protection/>
    </xf>
    <xf numFmtId="3" fontId="30" fillId="0" borderId="31" xfId="42" applyNumberFormat="1" applyFont="1" applyFill="1" applyBorder="1" applyAlignment="1">
      <alignment horizontal="center" vertical="center" wrapText="1"/>
    </xf>
    <xf numFmtId="0" fontId="31" fillId="0" borderId="0" xfId="93" applyFont="1" applyFill="1" applyAlignment="1">
      <alignment wrapText="1"/>
      <protection/>
    </xf>
    <xf numFmtId="3" fontId="30" fillId="0" borderId="28" xfId="42" applyNumberFormat="1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center" vertical="center"/>
      <protection/>
    </xf>
    <xf numFmtId="0" fontId="33" fillId="0" borderId="0" xfId="88" applyFont="1" applyFill="1">
      <alignment/>
      <protection/>
    </xf>
    <xf numFmtId="0" fontId="30" fillId="0" borderId="0" xfId="69" applyFont="1">
      <alignment/>
      <protection/>
    </xf>
    <xf numFmtId="0" fontId="31" fillId="0" borderId="0" xfId="90" applyFont="1" applyBorder="1" applyAlignment="1">
      <alignment horizontal="center"/>
      <protection/>
    </xf>
    <xf numFmtId="0" fontId="32" fillId="0" borderId="17" xfId="69" applyFont="1" applyBorder="1" applyAlignment="1">
      <alignment horizontal="center"/>
      <protection/>
    </xf>
    <xf numFmtId="0" fontId="32" fillId="0" borderId="31" xfId="69" applyFont="1" applyBorder="1" applyAlignment="1">
      <alignment horizontal="center"/>
      <protection/>
    </xf>
    <xf numFmtId="3" fontId="32" fillId="0" borderId="17" xfId="88" applyNumberFormat="1" applyFont="1" applyFill="1" applyBorder="1" applyAlignment="1">
      <alignment horizontal="center" vertical="center"/>
      <protection/>
    </xf>
    <xf numFmtId="0" fontId="32" fillId="0" borderId="0" xfId="88" applyFont="1" applyFill="1" applyAlignment="1">
      <alignment horizontal="center"/>
      <protection/>
    </xf>
    <xf numFmtId="0" fontId="32" fillId="0" borderId="28" xfId="69" applyFont="1" applyBorder="1" applyAlignment="1">
      <alignment horizontal="center"/>
      <protection/>
    </xf>
    <xf numFmtId="3" fontId="32" fillId="0" borderId="28" xfId="88" applyNumberFormat="1" applyFont="1" applyFill="1" applyBorder="1" applyAlignment="1">
      <alignment horizontal="center" vertical="center"/>
      <protection/>
    </xf>
    <xf numFmtId="0" fontId="29" fillId="0" borderId="11" xfId="69" applyFont="1" applyBorder="1" applyAlignment="1">
      <alignment horizontal="center"/>
      <protection/>
    </xf>
    <xf numFmtId="0" fontId="29" fillId="0" borderId="11" xfId="69" applyFont="1" applyBorder="1">
      <alignment/>
      <protection/>
    </xf>
    <xf numFmtId="164" fontId="29" fillId="0" borderId="12" xfId="69" applyNumberFormat="1" applyFont="1" applyBorder="1">
      <alignment/>
      <protection/>
    </xf>
    <xf numFmtId="0" fontId="29" fillId="0" borderId="12" xfId="69" applyFont="1" applyBorder="1" applyAlignment="1">
      <alignment horizontal="center"/>
      <protection/>
    </xf>
    <xf numFmtId="0" fontId="29" fillId="0" borderId="12" xfId="69" applyFont="1" applyBorder="1">
      <alignment/>
      <protection/>
    </xf>
    <xf numFmtId="0" fontId="29" fillId="0" borderId="0" xfId="88" applyFont="1" applyFill="1" applyAlignment="1">
      <alignment horizontal="center"/>
      <protection/>
    </xf>
    <xf numFmtId="0" fontId="56" fillId="0" borderId="0" xfId="88" applyFont="1" applyFill="1" applyAlignment="1">
      <alignment vertical="top" wrapText="1"/>
      <protection/>
    </xf>
    <xf numFmtId="0" fontId="33" fillId="0" borderId="0" xfId="88" applyFont="1" applyFill="1" applyAlignment="1">
      <alignment vertical="top" wrapText="1"/>
      <protection/>
    </xf>
    <xf numFmtId="0" fontId="32" fillId="0" borderId="0" xfId="88" applyFont="1" applyFill="1" applyAlignment="1">
      <alignment vertical="top" wrapText="1"/>
      <protection/>
    </xf>
    <xf numFmtId="0" fontId="33" fillId="0" borderId="0" xfId="88" applyFont="1" applyFill="1" applyAlignment="1">
      <alignment horizontal="center"/>
      <protection/>
    </xf>
    <xf numFmtId="3" fontId="33" fillId="0" borderId="0" xfId="88" applyNumberFormat="1" applyFont="1" applyFill="1" applyAlignment="1">
      <alignment horizontal="left"/>
      <protection/>
    </xf>
    <xf numFmtId="3" fontId="33" fillId="0" borderId="0" xfId="88" applyNumberFormat="1" applyFont="1" applyFill="1" applyBorder="1" applyAlignment="1">
      <alignment horizontal="left"/>
      <protection/>
    </xf>
    <xf numFmtId="0" fontId="30" fillId="0" borderId="0" xfId="93" applyFont="1" applyFill="1" applyBorder="1" applyAlignment="1">
      <alignment horizontal="right"/>
      <protection/>
    </xf>
    <xf numFmtId="0" fontId="57" fillId="0" borderId="32" xfId="69" applyFont="1" applyBorder="1" applyAlignment="1">
      <alignment horizontal="center" vertical="top" wrapText="1"/>
      <protection/>
    </xf>
    <xf numFmtId="0" fontId="57" fillId="0" borderId="32" xfId="69" applyFont="1" applyBorder="1" applyAlignment="1">
      <alignment vertical="top" wrapText="1"/>
      <protection/>
    </xf>
    <xf numFmtId="164" fontId="56" fillId="0" borderId="32" xfId="46" applyNumberFormat="1" applyFont="1" applyFill="1" applyBorder="1" applyAlignment="1">
      <alignment horizontal="center" vertical="top" wrapText="1"/>
    </xf>
    <xf numFmtId="164" fontId="32" fillId="0" borderId="31" xfId="53" applyNumberFormat="1" applyFont="1" applyFill="1" applyBorder="1" applyAlignment="1">
      <alignment horizontal="center" vertical="top" wrapText="1"/>
    </xf>
    <xf numFmtId="164" fontId="36" fillId="0" borderId="31" xfId="46" applyNumberFormat="1" applyFont="1" applyFill="1" applyBorder="1" applyAlignment="1">
      <alignment horizontal="center" vertical="top" wrapText="1"/>
    </xf>
    <xf numFmtId="0" fontId="30" fillId="0" borderId="31" xfId="69" applyFont="1" applyBorder="1" applyAlignment="1">
      <alignment horizontal="center" vertical="top" wrapText="1"/>
      <protection/>
    </xf>
    <xf numFmtId="164" fontId="33" fillId="0" borderId="31" xfId="53" applyNumberFormat="1" applyFont="1" applyFill="1" applyBorder="1" applyAlignment="1">
      <alignment horizontal="center" vertical="top" wrapText="1"/>
    </xf>
    <xf numFmtId="3" fontId="33" fillId="0" borderId="31" xfId="88" applyNumberFormat="1" applyFont="1" applyFill="1" applyBorder="1" applyAlignment="1">
      <alignment horizontal="center" vertical="top" wrapText="1"/>
      <protection/>
    </xf>
    <xf numFmtId="3" fontId="33" fillId="0" borderId="31" xfId="88" applyNumberFormat="1" applyFont="1" applyFill="1" applyBorder="1" applyAlignment="1">
      <alignment horizontal="center"/>
      <protection/>
    </xf>
    <xf numFmtId="0" fontId="33" fillId="0" borderId="31" xfId="94" applyFont="1" applyFill="1" applyBorder="1" applyAlignment="1">
      <alignment horizontal="left" vertical="top" wrapText="1"/>
      <protection/>
    </xf>
    <xf numFmtId="164" fontId="33" fillId="0" borderId="31" xfId="46" applyNumberFormat="1" applyFont="1" applyFill="1" applyBorder="1" applyAlignment="1">
      <alignment horizontal="center" vertical="top" wrapText="1"/>
    </xf>
    <xf numFmtId="3" fontId="32" fillId="0" borderId="31" xfId="88" applyNumberFormat="1" applyFont="1" applyFill="1" applyBorder="1" applyAlignment="1">
      <alignment horizontal="center" vertical="top" wrapText="1"/>
      <protection/>
    </xf>
    <xf numFmtId="3" fontId="32" fillId="0" borderId="31" xfId="88" applyNumberFormat="1" applyFont="1" applyFill="1" applyBorder="1" applyAlignment="1">
      <alignment horizontal="center"/>
      <protection/>
    </xf>
    <xf numFmtId="0" fontId="32" fillId="0" borderId="31" xfId="94" applyFont="1" applyFill="1" applyBorder="1" applyAlignment="1">
      <alignment horizontal="left" vertical="top" wrapText="1"/>
      <protection/>
    </xf>
    <xf numFmtId="164" fontId="32" fillId="0" borderId="31" xfId="46" applyNumberFormat="1" applyFont="1" applyFill="1" applyBorder="1" applyAlignment="1">
      <alignment horizontal="center" vertical="top" wrapText="1"/>
    </xf>
    <xf numFmtId="0" fontId="31" fillId="0" borderId="31" xfId="69" applyFont="1" applyBorder="1" applyAlignment="1">
      <alignment horizontal="center" vertical="top" wrapText="1"/>
      <protection/>
    </xf>
    <xf numFmtId="0" fontId="31" fillId="0" borderId="31" xfId="0" applyFont="1" applyBorder="1" applyAlignment="1">
      <alignment vertical="top" wrapText="1"/>
    </xf>
    <xf numFmtId="0" fontId="30" fillId="0" borderId="31" xfId="69" applyFont="1" applyBorder="1" applyAlignment="1">
      <alignment vertical="top" wrapText="1"/>
      <protection/>
    </xf>
    <xf numFmtId="0" fontId="57" fillId="0" borderId="32" xfId="69" applyFont="1" applyBorder="1" applyAlignment="1">
      <alignment vertical="top"/>
      <protection/>
    </xf>
    <xf numFmtId="0" fontId="29" fillId="0" borderId="21" xfId="69" applyFont="1" applyBorder="1" applyAlignment="1">
      <alignment horizontal="center"/>
      <protection/>
    </xf>
    <xf numFmtId="0" fontId="29" fillId="0" borderId="21" xfId="69" applyFont="1" applyBorder="1">
      <alignment/>
      <protection/>
    </xf>
    <xf numFmtId="0" fontId="29" fillId="0" borderId="33" xfId="69" applyFont="1" applyBorder="1">
      <alignment/>
      <protection/>
    </xf>
    <xf numFmtId="164" fontId="58" fillId="0" borderId="20" xfId="53" applyNumberFormat="1" applyFont="1" applyFill="1" applyBorder="1" applyAlignment="1">
      <alignment horizontal="center" vertical="top" wrapText="1"/>
    </xf>
    <xf numFmtId="3" fontId="56" fillId="0" borderId="20" xfId="88" applyNumberFormat="1" applyFont="1" applyFill="1" applyBorder="1" applyAlignment="1">
      <alignment horizontal="center" vertical="top" wrapText="1"/>
      <protection/>
    </xf>
    <xf numFmtId="3" fontId="56" fillId="0" borderId="20" xfId="88" applyNumberFormat="1" applyFont="1" applyFill="1" applyBorder="1" applyAlignment="1">
      <alignment horizontal="center"/>
      <protection/>
    </xf>
    <xf numFmtId="0" fontId="56" fillId="0" borderId="20" xfId="94" applyFont="1" applyFill="1" applyBorder="1" applyAlignment="1">
      <alignment horizontal="left" vertical="top" wrapText="1"/>
      <protection/>
    </xf>
    <xf numFmtId="0" fontId="56" fillId="0" borderId="18" xfId="94" applyFont="1" applyFill="1" applyBorder="1" applyAlignment="1">
      <alignment horizontal="left" vertical="top" wrapText="1"/>
      <protection/>
    </xf>
    <xf numFmtId="164" fontId="56" fillId="0" borderId="31" xfId="46" applyNumberFormat="1" applyFont="1" applyFill="1" applyBorder="1" applyAlignment="1">
      <alignment horizontal="center" vertical="top" wrapText="1"/>
    </xf>
    <xf numFmtId="164" fontId="58" fillId="0" borderId="31" xfId="53" applyNumberFormat="1" applyFont="1" applyFill="1" applyBorder="1" applyAlignment="1">
      <alignment horizontal="center" vertical="top" wrapText="1"/>
    </xf>
    <xf numFmtId="0" fontId="29" fillId="0" borderId="31" xfId="93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1" fillId="0" borderId="31" xfId="0" applyFont="1" applyBorder="1" applyAlignment="1">
      <alignment horizontal="center" vertical="top"/>
    </xf>
    <xf numFmtId="0" fontId="31" fillId="0" borderId="31" xfId="69" applyFont="1" applyBorder="1" applyAlignment="1">
      <alignment vertical="top" wrapText="1"/>
      <protection/>
    </xf>
    <xf numFmtId="0" fontId="32" fillId="0" borderId="0" xfId="88" applyFont="1" applyFill="1">
      <alignment/>
      <protection/>
    </xf>
    <xf numFmtId="3" fontId="58" fillId="0" borderId="31" xfId="88" applyNumberFormat="1" applyFont="1" applyFill="1" applyBorder="1" applyAlignment="1">
      <alignment horizontal="center" vertical="top" wrapText="1"/>
      <protection/>
    </xf>
    <xf numFmtId="3" fontId="58" fillId="0" borderId="31" xfId="88" applyNumberFormat="1" applyFont="1" applyFill="1" applyBorder="1" applyAlignment="1">
      <alignment horizontal="center"/>
      <protection/>
    </xf>
    <xf numFmtId="0" fontId="58" fillId="0" borderId="31" xfId="94" applyFont="1" applyFill="1" applyBorder="1" applyAlignment="1">
      <alignment horizontal="left" vertical="top" wrapText="1"/>
      <protection/>
    </xf>
    <xf numFmtId="164" fontId="58" fillId="0" borderId="31" xfId="46" applyNumberFormat="1" applyFont="1" applyFill="1" applyBorder="1" applyAlignment="1">
      <alignment horizontal="center" vertical="top" wrapText="1"/>
    </xf>
    <xf numFmtId="0" fontId="58" fillId="0" borderId="0" xfId="88" applyFont="1" applyFill="1" applyAlignment="1">
      <alignment vertical="top" wrapText="1"/>
      <protection/>
    </xf>
    <xf numFmtId="164" fontId="31" fillId="0" borderId="31" xfId="46" applyNumberFormat="1" applyFont="1" applyFill="1" applyBorder="1" applyAlignment="1">
      <alignment horizontal="center" vertical="top" wrapText="1"/>
    </xf>
    <xf numFmtId="0" fontId="29" fillId="0" borderId="34" xfId="69" applyFont="1" applyBorder="1" applyAlignment="1">
      <alignment horizontal="center"/>
      <protection/>
    </xf>
    <xf numFmtId="164" fontId="29" fillId="0" borderId="17" xfId="69" applyNumberFormat="1" applyFont="1" applyBorder="1">
      <alignment/>
      <protection/>
    </xf>
    <xf numFmtId="0" fontId="29" fillId="0" borderId="17" xfId="69" applyFont="1" applyBorder="1" applyAlignment="1">
      <alignment horizontal="center"/>
      <protection/>
    </xf>
    <xf numFmtId="0" fontId="29" fillId="0" borderId="17" xfId="69" applyFont="1" applyBorder="1">
      <alignment/>
      <protection/>
    </xf>
    <xf numFmtId="0" fontId="29" fillId="0" borderId="34" xfId="69" applyFont="1" applyBorder="1">
      <alignment/>
      <protection/>
    </xf>
    <xf numFmtId="0" fontId="57" fillId="0" borderId="31" xfId="69" applyFont="1" applyBorder="1" applyAlignment="1">
      <alignment horizontal="center" vertical="top" wrapText="1"/>
      <protection/>
    </xf>
    <xf numFmtId="0" fontId="57" fillId="0" borderId="31" xfId="69" applyFont="1" applyBorder="1" applyAlignment="1">
      <alignment vertical="top" wrapText="1"/>
      <protection/>
    </xf>
    <xf numFmtId="0" fontId="30" fillId="0" borderId="0" xfId="0" applyFont="1" applyAlignment="1">
      <alignment vertical="top"/>
    </xf>
    <xf numFmtId="0" fontId="31" fillId="0" borderId="31" xfId="0" applyFont="1" applyBorder="1" applyAlignment="1">
      <alignment wrapText="1"/>
    </xf>
    <xf numFmtId="0" fontId="30" fillId="0" borderId="31" xfId="0" applyFont="1" applyBorder="1" applyAlignment="1">
      <alignment vertical="top"/>
    </xf>
    <xf numFmtId="0" fontId="31" fillId="0" borderId="3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4" fillId="0" borderId="0" xfId="89" applyFont="1">
      <alignment/>
      <protection/>
    </xf>
    <xf numFmtId="43" fontId="30" fillId="0" borderId="31" xfId="42" applyFont="1" applyBorder="1" applyAlignment="1">
      <alignment vertical="top"/>
    </xf>
    <xf numFmtId="0" fontId="31" fillId="24" borderId="14" xfId="0" applyFont="1" applyFill="1" applyBorder="1" applyAlignment="1">
      <alignment horizontal="center"/>
    </xf>
    <xf numFmtId="0" fontId="31" fillId="24" borderId="14" xfId="0" applyFont="1" applyFill="1" applyBorder="1" applyAlignment="1">
      <alignment/>
    </xf>
    <xf numFmtId="164" fontId="31" fillId="24" borderId="31" xfId="0" applyNumberFormat="1" applyFont="1" applyFill="1" applyBorder="1" applyAlignment="1">
      <alignment horizontal="center"/>
    </xf>
    <xf numFmtId="0" fontId="31" fillId="25" borderId="35" xfId="0" applyFont="1" applyFill="1" applyBorder="1" applyAlignment="1">
      <alignment horizontal="center"/>
    </xf>
    <xf numFmtId="0" fontId="31" fillId="25" borderId="35" xfId="0" applyFont="1" applyFill="1" applyBorder="1" applyAlignment="1">
      <alignment/>
    </xf>
    <xf numFmtId="164" fontId="31" fillId="25" borderId="35" xfId="0" applyNumberFormat="1" applyFont="1" applyFill="1" applyBorder="1" applyAlignment="1">
      <alignment/>
    </xf>
    <xf numFmtId="0" fontId="31" fillId="0" borderId="36" xfId="0" applyFont="1" applyBorder="1" applyAlignment="1">
      <alignment horizontal="center"/>
    </xf>
    <xf numFmtId="0" fontId="31" fillId="0" borderId="36" xfId="0" applyFont="1" applyBorder="1" applyAlignment="1">
      <alignment/>
    </xf>
    <xf numFmtId="164" fontId="31" fillId="0" borderId="36" xfId="0" applyNumberFormat="1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164" fontId="31" fillId="0" borderId="14" xfId="0" applyNumberFormat="1" applyFont="1" applyBorder="1" applyAlignment="1">
      <alignment/>
    </xf>
    <xf numFmtId="0" fontId="30" fillId="0" borderId="23" xfId="0" applyFont="1" applyBorder="1" applyAlignment="1">
      <alignment horizontal="right"/>
    </xf>
    <xf numFmtId="0" fontId="30" fillId="0" borderId="23" xfId="0" applyFont="1" applyBorder="1" applyAlignment="1">
      <alignment/>
    </xf>
    <xf numFmtId="43" fontId="31" fillId="0" borderId="37" xfId="42" applyFont="1" applyBorder="1" applyAlignment="1">
      <alignment horizontal="left"/>
    </xf>
    <xf numFmtId="43" fontId="31" fillId="0" borderId="37" xfId="0" applyNumberFormat="1" applyFont="1" applyBorder="1" applyAlignment="1">
      <alignment horizontal="centerContinuous"/>
    </xf>
    <xf numFmtId="0" fontId="30" fillId="0" borderId="19" xfId="0" applyFont="1" applyBorder="1" applyAlignment="1">
      <alignment horizontal="right"/>
    </xf>
    <xf numFmtId="0" fontId="30" fillId="0" borderId="38" xfId="0" applyFont="1" applyBorder="1" applyAlignment="1">
      <alignment horizontal="left" vertical="center"/>
    </xf>
    <xf numFmtId="43" fontId="31" fillId="0" borderId="24" xfId="42" applyFont="1" applyFill="1" applyBorder="1" applyAlignment="1">
      <alignment horizontal="left"/>
    </xf>
    <xf numFmtId="164" fontId="30" fillId="0" borderId="24" xfId="42" applyNumberFormat="1" applyFont="1" applyFill="1" applyBorder="1" applyAlignment="1">
      <alignment/>
    </xf>
    <xf numFmtId="0" fontId="30" fillId="0" borderId="24" xfId="0" applyFont="1" applyBorder="1" applyAlignment="1">
      <alignment horizontal="right"/>
    </xf>
    <xf numFmtId="0" fontId="30" fillId="0" borderId="39" xfId="0" applyFont="1" applyBorder="1" applyAlignment="1">
      <alignment/>
    </xf>
    <xf numFmtId="43" fontId="31" fillId="0" borderId="24" xfId="42" applyFont="1" applyBorder="1" applyAlignment="1">
      <alignment horizontal="left"/>
    </xf>
    <xf numFmtId="0" fontId="30" fillId="0" borderId="40" xfId="0" applyFont="1" applyBorder="1" applyAlignment="1">
      <alignment horizontal="right"/>
    </xf>
    <xf numFmtId="0" fontId="30" fillId="0" borderId="41" xfId="0" applyFont="1" applyBorder="1" applyAlignment="1">
      <alignment horizontal="left" vertical="center"/>
    </xf>
    <xf numFmtId="43" fontId="31" fillId="0" borderId="29" xfId="42" applyFont="1" applyBorder="1" applyAlignment="1">
      <alignment horizontal="left"/>
    </xf>
    <xf numFmtId="164" fontId="31" fillId="0" borderId="31" xfId="0" applyNumberFormat="1" applyFont="1" applyBorder="1" applyAlignment="1">
      <alignment/>
    </xf>
    <xf numFmtId="0" fontId="30" fillId="0" borderId="37" xfId="0" applyFont="1" applyBorder="1" applyAlignment="1">
      <alignment horizontal="right"/>
    </xf>
    <xf numFmtId="0" fontId="30" fillId="0" borderId="37" xfId="0" applyFont="1" applyFill="1" applyBorder="1" applyAlignment="1">
      <alignment/>
    </xf>
    <xf numFmtId="164" fontId="30" fillId="0" borderId="37" xfId="42" applyNumberFormat="1" applyFont="1" applyBorder="1" applyAlignment="1">
      <alignment/>
    </xf>
    <xf numFmtId="0" fontId="30" fillId="0" borderId="24" xfId="0" applyFont="1" applyFill="1" applyBorder="1" applyAlignment="1">
      <alignment horizontal="left"/>
    </xf>
    <xf numFmtId="43" fontId="31" fillId="0" borderId="24" xfId="0" applyNumberFormat="1" applyFont="1" applyBorder="1" applyAlignment="1">
      <alignment horizontal="centerContinuous"/>
    </xf>
    <xf numFmtId="0" fontId="30" fillId="0" borderId="24" xfId="0" applyFont="1" applyFill="1" applyBorder="1" applyAlignment="1">
      <alignment/>
    </xf>
    <xf numFmtId="0" fontId="30" fillId="0" borderId="20" xfId="0" applyFont="1" applyBorder="1" applyAlignment="1">
      <alignment horizontal="right"/>
    </xf>
    <xf numFmtId="0" fontId="30" fillId="0" borderId="29" xfId="0" applyFont="1" applyBorder="1" applyAlignment="1">
      <alignment horizontal="right"/>
    </xf>
    <xf numFmtId="0" fontId="30" fillId="0" borderId="29" xfId="0" applyFont="1" applyBorder="1" applyAlignment="1">
      <alignment/>
    </xf>
    <xf numFmtId="0" fontId="30" fillId="0" borderId="23" xfId="0" applyFont="1" applyFill="1" applyBorder="1" applyAlignment="1">
      <alignment/>
    </xf>
    <xf numFmtId="43" fontId="31" fillId="0" borderId="22" xfId="42" applyFont="1" applyBorder="1" applyAlignment="1">
      <alignment horizontal="left"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43" fontId="31" fillId="0" borderId="20" xfId="42" applyFont="1" applyBorder="1" applyAlignment="1">
      <alignment horizontal="left"/>
    </xf>
    <xf numFmtId="0" fontId="31" fillId="25" borderId="31" xfId="0" applyFont="1" applyFill="1" applyBorder="1" applyAlignment="1">
      <alignment horizontal="center" vertical="top"/>
    </xf>
    <xf numFmtId="0" fontId="31" fillId="25" borderId="31" xfId="0" applyFont="1" applyFill="1" applyBorder="1" applyAlignment="1">
      <alignment wrapText="1"/>
    </xf>
    <xf numFmtId="0" fontId="31" fillId="25" borderId="31" xfId="0" applyFont="1" applyFill="1" applyBorder="1" applyAlignment="1">
      <alignment/>
    </xf>
    <xf numFmtId="43" fontId="31" fillId="25" borderId="31" xfId="42" applyFont="1" applyFill="1" applyBorder="1" applyAlignment="1">
      <alignment/>
    </xf>
    <xf numFmtId="0" fontId="31" fillId="25" borderId="31" xfId="0" applyFont="1" applyFill="1" applyBorder="1" applyAlignment="1">
      <alignment horizontal="center" vertical="center"/>
    </xf>
    <xf numFmtId="0" fontId="31" fillId="25" borderId="31" xfId="0" applyFont="1" applyFill="1" applyBorder="1" applyAlignment="1">
      <alignment vertical="center"/>
    </xf>
    <xf numFmtId="43" fontId="31" fillId="25" borderId="31" xfId="42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31" xfId="0" applyFont="1" applyBorder="1" applyAlignment="1">
      <alignment/>
    </xf>
    <xf numFmtId="43" fontId="31" fillId="0" borderId="31" xfId="42" applyFont="1" applyBorder="1" applyAlignment="1">
      <alignment/>
    </xf>
    <xf numFmtId="0" fontId="31" fillId="0" borderId="0" xfId="0" applyFont="1" applyAlignment="1">
      <alignment/>
    </xf>
    <xf numFmtId="0" fontId="29" fillId="0" borderId="0" xfId="88" applyFont="1" applyFill="1" applyAlignment="1">
      <alignment horizontal="centerContinuous"/>
      <protection/>
    </xf>
    <xf numFmtId="0" fontId="34" fillId="0" borderId="0" xfId="88" applyFont="1" applyFill="1" applyAlignment="1">
      <alignment horizontal="centerContinuous"/>
      <protection/>
    </xf>
    <xf numFmtId="3" fontId="34" fillId="0" borderId="0" xfId="88" applyNumberFormat="1" applyFont="1" applyFill="1" applyAlignment="1">
      <alignment horizontal="centerContinuous"/>
      <protection/>
    </xf>
    <xf numFmtId="3" fontId="34" fillId="0" borderId="0" xfId="88" applyNumberFormat="1" applyFont="1" applyFill="1" applyBorder="1" applyAlignment="1">
      <alignment horizontal="centerContinuous"/>
      <protection/>
    </xf>
    <xf numFmtId="0" fontId="34" fillId="0" borderId="0" xfId="88" applyFont="1" applyFill="1">
      <alignment/>
      <protection/>
    </xf>
    <xf numFmtId="0" fontId="32" fillId="0" borderId="31" xfId="88" applyFont="1" applyFill="1" applyBorder="1" applyAlignment="1">
      <alignment wrapText="1"/>
      <protection/>
    </xf>
    <xf numFmtId="3" fontId="32" fillId="0" borderId="31" xfId="88" applyNumberFormat="1" applyFont="1" applyFill="1" applyBorder="1" applyAlignment="1">
      <alignment horizontal="left"/>
      <protection/>
    </xf>
    <xf numFmtId="0" fontId="32" fillId="0" borderId="31" xfId="88" applyFont="1" applyFill="1" applyBorder="1">
      <alignment/>
      <protection/>
    </xf>
    <xf numFmtId="0" fontId="30" fillId="0" borderId="0" xfId="91" applyFont="1" applyAlignment="1">
      <alignment vertical="center"/>
      <protection/>
    </xf>
    <xf numFmtId="0" fontId="30" fillId="0" borderId="0" xfId="91" applyFont="1" applyBorder="1" applyAlignment="1">
      <alignment horizontal="center" vertical="center"/>
      <protection/>
    </xf>
    <xf numFmtId="0" fontId="30" fillId="0" borderId="0" xfId="91" applyFont="1" applyAlignment="1">
      <alignment horizontal="left" vertical="center"/>
      <protection/>
    </xf>
    <xf numFmtId="0" fontId="31" fillId="0" borderId="0" xfId="91" applyFont="1" applyAlignment="1">
      <alignment horizontal="center" vertical="center"/>
      <protection/>
    </xf>
    <xf numFmtId="41" fontId="33" fillId="0" borderId="31" xfId="45" applyNumberFormat="1" applyFont="1" applyBorder="1" applyAlignment="1">
      <alignment vertical="center" wrapText="1"/>
    </xf>
    <xf numFmtId="0" fontId="33" fillId="0" borderId="0" xfId="91" applyFont="1" applyAlignment="1">
      <alignment vertical="center" wrapText="1"/>
      <protection/>
    </xf>
    <xf numFmtId="0" fontId="31" fillId="24" borderId="31" xfId="91" applyFont="1" applyFill="1" applyBorder="1" applyAlignment="1">
      <alignment horizontal="left" vertical="center"/>
      <protection/>
    </xf>
    <xf numFmtId="0" fontId="31" fillId="24" borderId="0" xfId="91" applyFont="1" applyFill="1" applyAlignment="1">
      <alignment horizontal="center" vertical="center"/>
      <protection/>
    </xf>
    <xf numFmtId="41" fontId="31" fillId="24" borderId="31" xfId="91" applyNumberFormat="1" applyFont="1" applyFill="1" applyBorder="1" applyAlignment="1">
      <alignment horizontal="center" vertical="center"/>
      <protection/>
    </xf>
    <xf numFmtId="0" fontId="31" fillId="24" borderId="31" xfId="91" applyFont="1" applyFill="1" applyBorder="1" applyAlignment="1">
      <alignment horizontal="center" vertical="center"/>
      <protection/>
    </xf>
    <xf numFmtId="41" fontId="33" fillId="0" borderId="31" xfId="91" applyNumberFormat="1" applyFont="1" applyBorder="1" applyAlignment="1">
      <alignment horizontal="center" vertical="center" wrapText="1"/>
      <protection/>
    </xf>
    <xf numFmtId="0" fontId="33" fillId="0" borderId="31" xfId="91" applyFont="1" applyBorder="1" applyAlignment="1">
      <alignment horizontal="left" vertical="center" wrapText="1"/>
      <protection/>
    </xf>
    <xf numFmtId="0" fontId="35" fillId="0" borderId="17" xfId="91" applyFont="1" applyBorder="1" applyAlignment="1">
      <alignment horizontal="center" vertical="center" wrapText="1"/>
      <protection/>
    </xf>
    <xf numFmtId="0" fontId="33" fillId="0" borderId="17" xfId="91" applyFont="1" applyBorder="1" applyAlignment="1">
      <alignment horizontal="center" vertical="center" wrapText="1"/>
      <protection/>
    </xf>
    <xf numFmtId="0" fontId="33" fillId="0" borderId="31" xfId="91" applyFont="1" applyBorder="1" applyAlignment="1">
      <alignment horizontal="center" vertical="top" wrapText="1"/>
      <protection/>
    </xf>
    <xf numFmtId="0" fontId="30" fillId="0" borderId="31" xfId="91" applyFont="1" applyBorder="1" applyAlignment="1">
      <alignment horizontal="center" vertical="top" wrapText="1"/>
      <protection/>
    </xf>
    <xf numFmtId="41" fontId="33" fillId="0" borderId="17" xfId="49" applyNumberFormat="1" applyFont="1" applyBorder="1" applyAlignment="1">
      <alignment vertical="top" wrapText="1"/>
    </xf>
    <xf numFmtId="0" fontId="35" fillId="24" borderId="31" xfId="91" applyFont="1" applyFill="1" applyBorder="1" applyAlignment="1">
      <alignment horizontal="center" vertical="center" wrapText="1"/>
      <protection/>
    </xf>
    <xf numFmtId="0" fontId="33" fillId="24" borderId="31" xfId="91" applyFont="1" applyFill="1" applyBorder="1" applyAlignment="1">
      <alignment horizontal="center" vertical="center" wrapText="1"/>
      <protection/>
    </xf>
    <xf numFmtId="0" fontId="33" fillId="24" borderId="31" xfId="91" applyFont="1" applyFill="1" applyBorder="1" applyAlignment="1">
      <alignment horizontal="center" vertical="top" wrapText="1"/>
      <protection/>
    </xf>
    <xf numFmtId="0" fontId="30" fillId="24" borderId="31" xfId="91" applyFont="1" applyFill="1" applyBorder="1" applyAlignment="1">
      <alignment horizontal="center" vertical="top" wrapText="1"/>
      <protection/>
    </xf>
    <xf numFmtId="41" fontId="33" fillId="0" borderId="31" xfId="49" applyNumberFormat="1" applyFont="1" applyBorder="1" applyAlignment="1">
      <alignment vertical="top" wrapText="1"/>
    </xf>
    <xf numFmtId="0" fontId="30" fillId="0" borderId="31" xfId="91" applyFont="1" applyBorder="1" applyAlignment="1">
      <alignment horizontal="center" vertical="center"/>
      <protection/>
    </xf>
    <xf numFmtId="0" fontId="30" fillId="0" borderId="31" xfId="91" applyFont="1" applyBorder="1" applyAlignment="1">
      <alignment horizontal="left" vertical="center"/>
      <protection/>
    </xf>
    <xf numFmtId="0" fontId="30" fillId="0" borderId="31" xfId="91" applyFont="1" applyBorder="1" applyAlignment="1">
      <alignment vertical="center"/>
      <protection/>
    </xf>
    <xf numFmtId="3" fontId="30" fillId="0" borderId="28" xfId="42" applyNumberFormat="1" applyFont="1" applyFill="1" applyBorder="1" applyAlignment="1">
      <alignment horizontal="center" vertical="center" wrapText="1"/>
    </xf>
    <xf numFmtId="0" fontId="38" fillId="0" borderId="0" xfId="70" applyFont="1">
      <alignment/>
      <protection/>
    </xf>
    <xf numFmtId="0" fontId="31" fillId="0" borderId="17" xfId="70" applyFont="1" applyBorder="1">
      <alignment/>
      <protection/>
    </xf>
    <xf numFmtId="0" fontId="39" fillId="0" borderId="0" xfId="70" applyFont="1">
      <alignment/>
      <protection/>
    </xf>
    <xf numFmtId="0" fontId="31" fillId="0" borderId="21" xfId="70" applyFont="1" applyBorder="1">
      <alignment/>
      <protection/>
    </xf>
    <xf numFmtId="0" fontId="31" fillId="0" borderId="28" xfId="70" applyFont="1" applyBorder="1">
      <alignment/>
      <protection/>
    </xf>
    <xf numFmtId="164" fontId="31" fillId="0" borderId="31" xfId="47" applyNumberFormat="1" applyFont="1" applyBorder="1" applyAlignment="1">
      <alignment horizontal="center" shrinkToFit="1"/>
    </xf>
    <xf numFmtId="0" fontId="31" fillId="0" borderId="31" xfId="70" applyFont="1" applyBorder="1" applyAlignment="1">
      <alignment horizontal="center" shrinkToFit="1"/>
      <protection/>
    </xf>
    <xf numFmtId="0" fontId="31" fillId="0" borderId="31" xfId="70" applyFont="1" applyBorder="1" applyAlignment="1">
      <alignment horizontal="center"/>
      <protection/>
    </xf>
    <xf numFmtId="0" fontId="39" fillId="0" borderId="31" xfId="70" applyFont="1" applyBorder="1">
      <alignment/>
      <protection/>
    </xf>
    <xf numFmtId="0" fontId="30" fillId="0" borderId="31" xfId="70" applyFont="1" applyBorder="1">
      <alignment/>
      <protection/>
    </xf>
    <xf numFmtId="164" fontId="30" fillId="0" borderId="31" xfId="47" applyNumberFormat="1" applyFont="1" applyBorder="1" applyAlignment="1">
      <alignment/>
    </xf>
    <xf numFmtId="164" fontId="30" fillId="26" borderId="31" xfId="47" applyNumberFormat="1" applyFont="1" applyFill="1" applyBorder="1" applyAlignment="1">
      <alignment/>
    </xf>
    <xf numFmtId="164" fontId="30" fillId="0" borderId="31" xfId="70" applyNumberFormat="1" applyFont="1" applyBorder="1">
      <alignment/>
      <protection/>
    </xf>
    <xf numFmtId="164" fontId="31" fillId="0" borderId="31" xfId="47" applyNumberFormat="1" applyFont="1" applyBorder="1" applyAlignment="1">
      <alignment/>
    </xf>
    <xf numFmtId="164" fontId="59" fillId="26" borderId="31" xfId="47" applyNumberFormat="1" applyFont="1" applyFill="1" applyBorder="1" applyAlignment="1">
      <alignment/>
    </xf>
    <xf numFmtId="164" fontId="31" fillId="0" borderId="31" xfId="47" applyNumberFormat="1" applyFont="1" applyBorder="1" applyAlignment="1">
      <alignment horizontal="right"/>
    </xf>
    <xf numFmtId="0" fontId="30" fillId="0" borderId="0" xfId="70" applyFont="1">
      <alignment/>
      <protection/>
    </xf>
    <xf numFmtId="0" fontId="31" fillId="0" borderId="0" xfId="70" applyFont="1">
      <alignment/>
      <protection/>
    </xf>
    <xf numFmtId="164" fontId="30" fillId="27" borderId="31" xfId="47" applyNumberFormat="1" applyFont="1" applyFill="1" applyBorder="1" applyAlignment="1">
      <alignment/>
    </xf>
    <xf numFmtId="164" fontId="30" fillId="24" borderId="31" xfId="47" applyNumberFormat="1" applyFont="1" applyFill="1" applyBorder="1" applyAlignment="1">
      <alignment/>
    </xf>
    <xf numFmtId="0" fontId="60" fillId="28" borderId="31" xfId="70" applyFont="1" applyFill="1" applyBorder="1">
      <alignment/>
      <protection/>
    </xf>
    <xf numFmtId="164" fontId="60" fillId="28" borderId="31" xfId="47" applyNumberFormat="1" applyFont="1" applyFill="1" applyBorder="1" applyAlignment="1">
      <alignment/>
    </xf>
    <xf numFmtId="164" fontId="61" fillId="28" borderId="31" xfId="47" applyNumberFormat="1" applyFont="1" applyFill="1" applyBorder="1" applyAlignment="1">
      <alignment/>
    </xf>
    <xf numFmtId="0" fontId="41" fillId="28" borderId="0" xfId="70" applyFont="1" applyFill="1">
      <alignment/>
      <protection/>
    </xf>
    <xf numFmtId="164" fontId="31" fillId="28" borderId="31" xfId="47" applyNumberFormat="1" applyFont="1" applyFill="1" applyBorder="1" applyAlignment="1">
      <alignment/>
    </xf>
    <xf numFmtId="164" fontId="40" fillId="28" borderId="31" xfId="47" applyNumberFormat="1" applyFont="1" applyFill="1" applyBorder="1" applyAlignment="1">
      <alignment/>
    </xf>
    <xf numFmtId="0" fontId="38" fillId="26" borderId="0" xfId="70" applyFont="1" applyFill="1">
      <alignment/>
      <protection/>
    </xf>
    <xf numFmtId="0" fontId="39" fillId="26" borderId="0" xfId="70" applyFont="1" applyFill="1">
      <alignment/>
      <protection/>
    </xf>
    <xf numFmtId="0" fontId="41" fillId="26" borderId="0" xfId="70" applyFont="1" applyFill="1">
      <alignment/>
      <protection/>
    </xf>
    <xf numFmtId="0" fontId="60" fillId="29" borderId="31" xfId="70" applyFont="1" applyFill="1" applyBorder="1" applyAlignment="1">
      <alignment horizontal="center"/>
      <protection/>
    </xf>
    <xf numFmtId="164" fontId="60" fillId="29" borderId="31" xfId="70" applyNumberFormat="1" applyFont="1" applyFill="1" applyBorder="1">
      <alignment/>
      <protection/>
    </xf>
    <xf numFmtId="164" fontId="62" fillId="29" borderId="31" xfId="70" applyNumberFormat="1" applyFont="1" applyFill="1" applyBorder="1">
      <alignment/>
      <protection/>
    </xf>
    <xf numFmtId="0" fontId="33" fillId="0" borderId="31" xfId="91" applyFont="1" applyBorder="1" applyAlignment="1">
      <alignment vertical="center" wrapText="1"/>
      <protection/>
    </xf>
    <xf numFmtId="164" fontId="31" fillId="25" borderId="42" xfId="0" applyNumberFormat="1" applyFont="1" applyFill="1" applyBorder="1" applyAlignment="1">
      <alignment/>
    </xf>
    <xf numFmtId="164" fontId="31" fillId="0" borderId="43" xfId="0" applyNumberFormat="1" applyFont="1" applyBorder="1" applyAlignment="1">
      <alignment/>
    </xf>
    <xf numFmtId="0" fontId="31" fillId="0" borderId="0" xfId="89" applyFont="1" applyBorder="1" applyAlignment="1">
      <alignment horizontal="center"/>
      <protection/>
    </xf>
    <xf numFmtId="0" fontId="29" fillId="0" borderId="10" xfId="90" applyFont="1" applyBorder="1" applyAlignment="1">
      <alignment horizontal="center"/>
      <protection/>
    </xf>
    <xf numFmtId="0" fontId="31" fillId="0" borderId="0" xfId="88" applyFont="1" applyAlignment="1">
      <alignment horizontal="centerContinuous"/>
      <protection/>
    </xf>
    <xf numFmtId="0" fontId="30" fillId="0" borderId="0" xfId="88" applyFont="1" applyAlignment="1">
      <alignment horizontal="centerContinuous"/>
      <protection/>
    </xf>
    <xf numFmtId="3" fontId="30" fillId="0" borderId="0" xfId="88" applyNumberFormat="1" applyFont="1" applyAlignment="1">
      <alignment horizontal="centerContinuous"/>
      <protection/>
    </xf>
    <xf numFmtId="0" fontId="30" fillId="0" borderId="0" xfId="88" applyFont="1">
      <alignment/>
      <protection/>
    </xf>
    <xf numFmtId="0" fontId="31" fillId="0" borderId="0" xfId="89" applyFont="1" applyAlignment="1">
      <alignment horizontal="center"/>
      <protection/>
    </xf>
    <xf numFmtId="0" fontId="63" fillId="0" borderId="0" xfId="73" applyFont="1" applyAlignment="1">
      <alignment horizontal="left"/>
      <protection/>
    </xf>
    <xf numFmtId="0" fontId="29" fillId="0" borderId="0" xfId="0" applyFont="1" applyAlignment="1">
      <alignment horizontal="left"/>
    </xf>
    <xf numFmtId="0" fontId="42" fillId="0" borderId="0" xfId="0" applyFont="1" applyAlignment="1">
      <alignment/>
    </xf>
    <xf numFmtId="0" fontId="31" fillId="0" borderId="0" xfId="89" applyFont="1" applyAlignment="1">
      <alignment horizontal="left"/>
      <protection/>
    </xf>
    <xf numFmtId="0" fontId="31" fillId="0" borderId="0" xfId="0" applyFont="1" applyAlignment="1">
      <alignment horizontal="left" vertical="center"/>
    </xf>
    <xf numFmtId="0" fontId="31" fillId="0" borderId="0" xfId="90" applyFont="1" applyAlignment="1">
      <alignment horizontal="center"/>
      <protection/>
    </xf>
    <xf numFmtId="3" fontId="32" fillId="0" borderId="17" xfId="88" applyNumberFormat="1" applyFont="1" applyBorder="1" applyAlignment="1">
      <alignment horizontal="center" vertical="center"/>
      <protection/>
    </xf>
    <xf numFmtId="0" fontId="32" fillId="0" borderId="0" xfId="88" applyFont="1" applyAlignment="1">
      <alignment horizontal="center"/>
      <protection/>
    </xf>
    <xf numFmtId="3" fontId="32" fillId="0" borderId="28" xfId="88" applyNumberFormat="1" applyFont="1" applyBorder="1" applyAlignment="1">
      <alignment horizontal="center" vertical="center"/>
      <protection/>
    </xf>
    <xf numFmtId="0" fontId="29" fillId="0" borderId="0" xfId="88" applyFont="1" applyAlignment="1">
      <alignment horizontal="center"/>
      <protection/>
    </xf>
    <xf numFmtId="164" fontId="58" fillId="0" borderId="32" xfId="54" applyNumberFormat="1" applyFont="1" applyFill="1" applyBorder="1" applyAlignment="1">
      <alignment horizontal="center" vertical="top" wrapText="1"/>
    </xf>
    <xf numFmtId="3" fontId="56" fillId="0" borderId="32" xfId="88" applyNumberFormat="1" applyFont="1" applyBorder="1" applyAlignment="1">
      <alignment horizontal="center" vertical="top" wrapText="1"/>
      <protection/>
    </xf>
    <xf numFmtId="3" fontId="56" fillId="0" borderId="32" xfId="88" applyNumberFormat="1" applyFont="1" applyBorder="1" applyAlignment="1">
      <alignment horizontal="center"/>
      <protection/>
    </xf>
    <xf numFmtId="0" fontId="56" fillId="0" borderId="32" xfId="94" applyFont="1" applyBorder="1" applyAlignment="1">
      <alignment horizontal="left" vertical="top" wrapText="1"/>
      <protection/>
    </xf>
    <xf numFmtId="0" fontId="56" fillId="0" borderId="0" xfId="88" applyFont="1" applyAlignment="1">
      <alignment vertical="top" wrapText="1"/>
      <protection/>
    </xf>
    <xf numFmtId="164" fontId="33" fillId="0" borderId="31" xfId="54" applyNumberFormat="1" applyFont="1" applyFill="1" applyBorder="1" applyAlignment="1">
      <alignment horizontal="center" vertical="top" wrapText="1"/>
    </xf>
    <xf numFmtId="3" fontId="33" fillId="0" borderId="31" xfId="88" applyNumberFormat="1" applyFont="1" applyBorder="1" applyAlignment="1">
      <alignment horizontal="center" vertical="top" wrapText="1"/>
      <protection/>
    </xf>
    <xf numFmtId="3" fontId="33" fillId="0" borderId="31" xfId="88" applyNumberFormat="1" applyFont="1" applyBorder="1" applyAlignment="1">
      <alignment horizontal="center"/>
      <protection/>
    </xf>
    <xf numFmtId="0" fontId="33" fillId="0" borderId="31" xfId="94" applyFont="1" applyBorder="1" applyAlignment="1">
      <alignment horizontal="left" vertical="top" wrapText="1"/>
      <protection/>
    </xf>
    <xf numFmtId="0" fontId="33" fillId="0" borderId="0" xfId="88" applyFont="1" applyAlignment="1">
      <alignment vertical="top" wrapText="1"/>
      <protection/>
    </xf>
    <xf numFmtId="164" fontId="32" fillId="0" borderId="31" xfId="54" applyNumberFormat="1" applyFont="1" applyFill="1" applyBorder="1" applyAlignment="1">
      <alignment horizontal="center" vertical="top" wrapText="1"/>
    </xf>
    <xf numFmtId="3" fontId="36" fillId="0" borderId="31" xfId="88" applyNumberFormat="1" applyFont="1" applyBorder="1" applyAlignment="1">
      <alignment horizontal="center" vertical="top" wrapText="1"/>
      <protection/>
    </xf>
    <xf numFmtId="3" fontId="36" fillId="0" borderId="31" xfId="88" applyNumberFormat="1" applyFont="1" applyBorder="1" applyAlignment="1">
      <alignment horizontal="center"/>
      <protection/>
    </xf>
    <xf numFmtId="0" fontId="36" fillId="0" borderId="31" xfId="94" applyFont="1" applyBorder="1" applyAlignment="1">
      <alignment horizontal="left" vertical="top" wrapText="1"/>
      <protection/>
    </xf>
    <xf numFmtId="0" fontId="36" fillId="0" borderId="0" xfId="88" applyFont="1" applyAlignment="1">
      <alignment vertical="top" wrapText="1"/>
      <protection/>
    </xf>
    <xf numFmtId="3" fontId="32" fillId="0" borderId="31" xfId="88" applyNumberFormat="1" applyFont="1" applyBorder="1" applyAlignment="1">
      <alignment horizontal="center" vertical="top" wrapText="1"/>
      <protection/>
    </xf>
    <xf numFmtId="3" fontId="32" fillId="0" borderId="31" xfId="88" applyNumberFormat="1" applyFont="1" applyBorder="1" applyAlignment="1">
      <alignment horizontal="center"/>
      <protection/>
    </xf>
    <xf numFmtId="0" fontId="32" fillId="0" borderId="31" xfId="94" applyFont="1" applyBorder="1" applyAlignment="1">
      <alignment horizontal="left" vertical="top" wrapText="1"/>
      <protection/>
    </xf>
    <xf numFmtId="0" fontId="32" fillId="0" borderId="0" xfId="88" applyFont="1" applyAlignment="1">
      <alignment vertical="top" wrapText="1"/>
      <protection/>
    </xf>
    <xf numFmtId="0" fontId="32" fillId="0" borderId="31" xfId="88" applyFont="1" applyBorder="1" applyAlignment="1">
      <alignment horizontal="center"/>
      <protection/>
    </xf>
    <xf numFmtId="3" fontId="33" fillId="0" borderId="31" xfId="88" applyNumberFormat="1" applyFont="1" applyBorder="1" applyAlignment="1">
      <alignment horizontal="left"/>
      <protection/>
    </xf>
    <xf numFmtId="0" fontId="33" fillId="0" borderId="31" xfId="88" applyFont="1" applyBorder="1">
      <alignment/>
      <protection/>
    </xf>
    <xf numFmtId="0" fontId="33" fillId="0" borderId="0" xfId="88" applyFont="1">
      <alignment/>
      <protection/>
    </xf>
    <xf numFmtId="0" fontId="33" fillId="0" borderId="31" xfId="88" applyFont="1" applyBorder="1" applyAlignment="1">
      <alignment horizontal="center"/>
      <protection/>
    </xf>
    <xf numFmtId="0" fontId="33" fillId="0" borderId="0" xfId="88" applyFont="1" applyAlignment="1">
      <alignment horizontal="center"/>
      <protection/>
    </xf>
    <xf numFmtId="3" fontId="33" fillId="0" borderId="0" xfId="88" applyNumberFormat="1" applyFont="1" applyAlignment="1">
      <alignment horizontal="left"/>
      <protection/>
    </xf>
    <xf numFmtId="164" fontId="58" fillId="0" borderId="20" xfId="54" applyNumberFormat="1" applyFont="1" applyFill="1" applyBorder="1" applyAlignment="1">
      <alignment horizontal="center" vertical="top" wrapText="1"/>
    </xf>
    <xf numFmtId="3" fontId="56" fillId="0" borderId="20" xfId="88" applyNumberFormat="1" applyFont="1" applyBorder="1" applyAlignment="1">
      <alignment horizontal="center" vertical="top" wrapText="1"/>
      <protection/>
    </xf>
    <xf numFmtId="3" fontId="56" fillId="0" borderId="20" xfId="88" applyNumberFormat="1" applyFont="1" applyBorder="1" applyAlignment="1">
      <alignment horizontal="center"/>
      <protection/>
    </xf>
    <xf numFmtId="0" fontId="56" fillId="0" borderId="20" xfId="94" applyFont="1" applyBorder="1" applyAlignment="1">
      <alignment horizontal="left" vertical="top" wrapText="1"/>
      <protection/>
    </xf>
    <xf numFmtId="0" fontId="56" fillId="0" borderId="18" xfId="94" applyFont="1" applyBorder="1" applyAlignment="1">
      <alignment horizontal="left" vertical="top" wrapText="1"/>
      <protection/>
    </xf>
    <xf numFmtId="3" fontId="58" fillId="0" borderId="31" xfId="88" applyNumberFormat="1" applyFont="1" applyBorder="1" applyAlignment="1">
      <alignment horizontal="center" vertical="top" wrapText="1"/>
      <protection/>
    </xf>
    <xf numFmtId="3" fontId="58" fillId="0" borderId="31" xfId="88" applyNumberFormat="1" applyFont="1" applyBorder="1" applyAlignment="1">
      <alignment horizontal="center"/>
      <protection/>
    </xf>
    <xf numFmtId="0" fontId="58" fillId="0" borderId="31" xfId="94" applyFont="1" applyBorder="1" applyAlignment="1">
      <alignment horizontal="left" vertical="top" wrapText="1"/>
      <protection/>
    </xf>
    <xf numFmtId="0" fontId="58" fillId="0" borderId="0" xfId="88" applyFont="1" applyAlignment="1">
      <alignment vertical="top" wrapText="1"/>
      <protection/>
    </xf>
    <xf numFmtId="164" fontId="58" fillId="0" borderId="31" xfId="54" applyNumberFormat="1" applyFont="1" applyFill="1" applyBorder="1" applyAlignment="1">
      <alignment horizontal="center" vertical="top" wrapText="1"/>
    </xf>
    <xf numFmtId="0" fontId="31" fillId="0" borderId="0" xfId="88" applyFont="1" applyAlignment="1">
      <alignment wrapText="1"/>
      <protection/>
    </xf>
    <xf numFmtId="164" fontId="31" fillId="0" borderId="31" xfId="54" applyNumberFormat="1" applyFont="1" applyFill="1" applyBorder="1" applyAlignment="1">
      <alignment horizontal="center" vertical="top" wrapText="1"/>
    </xf>
    <xf numFmtId="3" fontId="31" fillId="0" borderId="31" xfId="88" applyNumberFormat="1" applyFont="1" applyBorder="1" applyAlignment="1">
      <alignment horizontal="center" vertical="top" wrapText="1"/>
      <protection/>
    </xf>
    <xf numFmtId="3" fontId="31" fillId="0" borderId="31" xfId="88" applyNumberFormat="1" applyFont="1" applyBorder="1" applyAlignment="1">
      <alignment horizontal="center"/>
      <protection/>
    </xf>
    <xf numFmtId="0" fontId="31" fillId="0" borderId="31" xfId="94" applyFont="1" applyBorder="1" applyAlignment="1">
      <alignment horizontal="left" vertical="top" wrapText="1"/>
      <protection/>
    </xf>
    <xf numFmtId="0" fontId="31" fillId="0" borderId="0" xfId="88" applyFont="1" applyAlignment="1">
      <alignment vertical="top" wrapText="1"/>
      <protection/>
    </xf>
    <xf numFmtId="0" fontId="32" fillId="0" borderId="31" xfId="88" applyFont="1" applyBorder="1" applyAlignment="1">
      <alignment horizontal="center" vertical="top"/>
      <protection/>
    </xf>
    <xf numFmtId="0" fontId="32" fillId="0" borderId="31" xfId="88" applyFont="1" applyBorder="1" applyAlignment="1">
      <alignment wrapText="1"/>
      <protection/>
    </xf>
    <xf numFmtId="43" fontId="33" fillId="0" borderId="31" xfId="44" applyFont="1" applyFill="1" applyBorder="1" applyAlignment="1">
      <alignment horizontal="left" vertical="top"/>
    </xf>
    <xf numFmtId="3" fontId="56" fillId="0" borderId="31" xfId="88" applyNumberFormat="1" applyFont="1" applyBorder="1" applyAlignment="1">
      <alignment horizontal="center" vertical="top" wrapText="1"/>
      <protection/>
    </xf>
    <xf numFmtId="3" fontId="56" fillId="0" borderId="31" xfId="88" applyNumberFormat="1" applyFont="1" applyBorder="1" applyAlignment="1">
      <alignment horizontal="center"/>
      <protection/>
    </xf>
    <xf numFmtId="0" fontId="56" fillId="0" borderId="31" xfId="94" applyFont="1" applyBorder="1" applyAlignment="1">
      <alignment horizontal="left" vertical="top" wrapText="1"/>
      <protection/>
    </xf>
    <xf numFmtId="0" fontId="31" fillId="0" borderId="31" xfId="88" applyFont="1" applyBorder="1" applyAlignment="1">
      <alignment horizontal="center" vertical="top"/>
      <protection/>
    </xf>
    <xf numFmtId="0" fontId="31" fillId="0" borderId="31" xfId="88" applyFont="1" applyBorder="1" applyAlignment="1">
      <alignment wrapText="1"/>
      <protection/>
    </xf>
    <xf numFmtId="3" fontId="30" fillId="0" borderId="31" xfId="88" applyNumberFormat="1" applyFont="1" applyBorder="1" applyAlignment="1">
      <alignment horizontal="left"/>
      <protection/>
    </xf>
    <xf numFmtId="0" fontId="30" fillId="0" borderId="31" xfId="88" applyFont="1" applyBorder="1">
      <alignment/>
      <protection/>
    </xf>
    <xf numFmtId="0" fontId="29" fillId="0" borderId="0" xfId="90" applyFont="1" applyBorder="1" applyAlignment="1">
      <alignment horizontal="center"/>
      <protection/>
    </xf>
    <xf numFmtId="0" fontId="29" fillId="0" borderId="0" xfId="88" applyFont="1" applyFill="1" applyBorder="1" applyAlignment="1">
      <alignment horizontal="centerContinuous"/>
      <protection/>
    </xf>
    <xf numFmtId="0" fontId="34" fillId="0" borderId="0" xfId="88" applyFont="1" applyFill="1" applyBorder="1" applyAlignment="1">
      <alignment horizontal="centerContinuous"/>
      <protection/>
    </xf>
    <xf numFmtId="0" fontId="42" fillId="0" borderId="0" xfId="0" applyFont="1" applyBorder="1" applyAlignment="1">
      <alignment/>
    </xf>
    <xf numFmtId="0" fontId="29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29" fillId="0" borderId="0" xfId="89" applyFont="1" applyAlignment="1">
      <alignment horizontal="centerContinuous" vertical="center"/>
      <protection/>
    </xf>
    <xf numFmtId="0" fontId="32" fillId="0" borderId="10" xfId="0" applyFont="1" applyBorder="1" applyAlignment="1">
      <alignment horizontal="center" vertical="center"/>
    </xf>
    <xf numFmtId="0" fontId="31" fillId="0" borderId="0" xfId="90" applyFont="1" applyAlignment="1">
      <alignment horizontal="left"/>
      <protection/>
    </xf>
    <xf numFmtId="0" fontId="31" fillId="0" borderId="0" xfId="93" applyFont="1" applyFill="1" applyAlignment="1">
      <alignment horizontal="center"/>
      <protection/>
    </xf>
    <xf numFmtId="0" fontId="30" fillId="0" borderId="33" xfId="0" applyFont="1" applyBorder="1" applyAlignment="1">
      <alignment horizontal="right"/>
    </xf>
    <xf numFmtId="43" fontId="31" fillId="0" borderId="21" xfId="42" applyFont="1" applyBorder="1" applyAlignment="1">
      <alignment horizontal="left"/>
    </xf>
    <xf numFmtId="43" fontId="31" fillId="0" borderId="21" xfId="0" applyNumberFormat="1" applyFont="1" applyBorder="1" applyAlignment="1">
      <alignment horizontal="centerContinuous"/>
    </xf>
    <xf numFmtId="0" fontId="30" fillId="0" borderId="28" xfId="93" applyFont="1" applyFill="1" applyBorder="1" applyAlignment="1">
      <alignment horizontal="center" vertical="top"/>
      <protection/>
    </xf>
    <xf numFmtId="0" fontId="31" fillId="0" borderId="17" xfId="93" applyFont="1" applyFill="1" applyBorder="1" applyAlignment="1">
      <alignment horizontal="center" vertical="center" wrapText="1"/>
      <protection/>
    </xf>
    <xf numFmtId="0" fontId="31" fillId="0" borderId="42" xfId="93" applyFont="1" applyFill="1" applyBorder="1" applyAlignment="1">
      <alignment horizontal="center" vertical="center" wrapText="1"/>
      <protection/>
    </xf>
    <xf numFmtId="0" fontId="31" fillId="0" borderId="17" xfId="93" applyFont="1" applyFill="1" applyBorder="1" applyAlignment="1">
      <alignment horizontal="center" vertical="center"/>
      <protection/>
    </xf>
    <xf numFmtId="0" fontId="31" fillId="0" borderId="42" xfId="93" applyFont="1" applyFill="1" applyBorder="1" applyAlignment="1">
      <alignment horizontal="center" vertical="center"/>
      <protection/>
    </xf>
    <xf numFmtId="0" fontId="31" fillId="0" borderId="17" xfId="93" applyFont="1" applyBorder="1" applyAlignment="1">
      <alignment horizontal="center" vertical="center"/>
      <protection/>
    </xf>
    <xf numFmtId="0" fontId="31" fillId="0" borderId="42" xfId="93" applyFont="1" applyBorder="1" applyAlignment="1">
      <alignment horizontal="center" vertical="center"/>
      <protection/>
    </xf>
    <xf numFmtId="0" fontId="31" fillId="0" borderId="14" xfId="93" applyFont="1" applyBorder="1" applyAlignment="1">
      <alignment horizontal="center" vertical="center"/>
      <protection/>
    </xf>
    <xf numFmtId="0" fontId="31" fillId="0" borderId="15" xfId="93" applyFont="1" applyBorder="1" applyAlignment="1">
      <alignment horizontal="center" vertical="center"/>
      <protection/>
    </xf>
    <xf numFmtId="0" fontId="31" fillId="0" borderId="16" xfId="93" applyFont="1" applyBorder="1" applyAlignment="1">
      <alignment horizontal="center" vertical="center"/>
      <protection/>
    </xf>
    <xf numFmtId="0" fontId="31" fillId="0" borderId="31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89" applyFont="1" applyAlignment="1">
      <alignment horizontal="center"/>
      <protection/>
    </xf>
    <xf numFmtId="0" fontId="32" fillId="0" borderId="17" xfId="88" applyFont="1" applyBorder="1" applyAlignment="1">
      <alignment horizontal="center" vertical="center"/>
      <protection/>
    </xf>
    <xf numFmtId="0" fontId="33" fillId="0" borderId="28" xfId="69" applyFont="1" applyBorder="1" applyAlignment="1">
      <alignment horizontal="center" vertical="center"/>
      <protection/>
    </xf>
    <xf numFmtId="0" fontId="33" fillId="0" borderId="28" xfId="88" applyFont="1" applyBorder="1" applyAlignment="1">
      <alignment horizontal="center" vertical="center"/>
      <protection/>
    </xf>
    <xf numFmtId="0" fontId="32" fillId="0" borderId="31" xfId="69" applyFont="1" applyBorder="1" applyAlignment="1">
      <alignment horizontal="center"/>
      <protection/>
    </xf>
    <xf numFmtId="0" fontId="32" fillId="0" borderId="17" xfId="69" applyFont="1" applyBorder="1" applyAlignment="1">
      <alignment horizontal="center" vertical="center" wrapText="1"/>
      <protection/>
    </xf>
    <xf numFmtId="0" fontId="33" fillId="0" borderId="28" xfId="69" applyFont="1" applyBorder="1" applyAlignment="1">
      <alignment wrapText="1"/>
      <protection/>
    </xf>
    <xf numFmtId="0" fontId="32" fillId="0" borderId="28" xfId="88" applyFont="1" applyBorder="1" applyAlignment="1">
      <alignment horizontal="center" vertical="center"/>
      <protection/>
    </xf>
    <xf numFmtId="0" fontId="32" fillId="0" borderId="17" xfId="88" applyFont="1" applyBorder="1" applyAlignment="1">
      <alignment horizontal="center" vertical="center" wrapText="1"/>
      <protection/>
    </xf>
    <xf numFmtId="0" fontId="32" fillId="0" borderId="17" xfId="88" applyFont="1" applyFill="1" applyBorder="1" applyAlignment="1">
      <alignment horizontal="center" vertical="center"/>
      <protection/>
    </xf>
    <xf numFmtId="0" fontId="32" fillId="0" borderId="28" xfId="88" applyFont="1" applyFill="1" applyBorder="1" applyAlignment="1">
      <alignment horizontal="center" vertical="center"/>
      <protection/>
    </xf>
    <xf numFmtId="0" fontId="29" fillId="0" borderId="0" xfId="90" applyFont="1" applyBorder="1" applyAlignment="1">
      <alignment horizontal="center" vertical="center"/>
      <protection/>
    </xf>
    <xf numFmtId="0" fontId="33" fillId="0" borderId="28" xfId="88" applyFont="1" applyFill="1" applyBorder="1" applyAlignment="1">
      <alignment horizontal="center" vertical="center"/>
      <protection/>
    </xf>
    <xf numFmtId="0" fontId="31" fillId="0" borderId="31" xfId="91" applyFont="1" applyBorder="1" applyAlignment="1">
      <alignment horizontal="center" vertical="center" wrapText="1"/>
      <protection/>
    </xf>
    <xf numFmtId="0" fontId="31" fillId="0" borderId="17" xfId="91" applyFont="1" applyBorder="1" applyAlignment="1">
      <alignment horizontal="center" vertical="center" wrapText="1"/>
      <protection/>
    </xf>
    <xf numFmtId="0" fontId="31" fillId="0" borderId="28" xfId="91" applyFont="1" applyBorder="1" applyAlignment="1">
      <alignment horizontal="center" vertical="center" wrapText="1"/>
      <protection/>
    </xf>
    <xf numFmtId="0" fontId="31" fillId="0" borderId="17" xfId="91" applyFont="1" applyBorder="1" applyAlignment="1">
      <alignment horizontal="center" vertical="center"/>
      <protection/>
    </xf>
    <xf numFmtId="0" fontId="31" fillId="0" borderId="28" xfId="91" applyFont="1" applyBorder="1" applyAlignment="1">
      <alignment horizontal="center" vertical="center"/>
      <protection/>
    </xf>
    <xf numFmtId="0" fontId="29" fillId="0" borderId="0" xfId="88" applyFont="1" applyFill="1" applyAlignment="1">
      <alignment horizontal="center"/>
      <protection/>
    </xf>
    <xf numFmtId="0" fontId="29" fillId="0" borderId="10" xfId="88" applyFont="1" applyFill="1" applyBorder="1" applyAlignment="1">
      <alignment horizontal="center"/>
      <protection/>
    </xf>
    <xf numFmtId="0" fontId="31" fillId="0" borderId="31" xfId="91" applyFont="1" applyBorder="1" applyAlignment="1">
      <alignment horizontal="center" vertical="center"/>
      <protection/>
    </xf>
    <xf numFmtId="0" fontId="29" fillId="0" borderId="0" xfId="70" applyFont="1" applyBorder="1" applyAlignment="1">
      <alignment horizontal="center"/>
      <protection/>
    </xf>
    <xf numFmtId="164" fontId="31" fillId="0" borderId="34" xfId="47" applyNumberFormat="1" applyFont="1" applyBorder="1" applyAlignment="1">
      <alignment/>
    </xf>
    <xf numFmtId="164" fontId="31" fillId="0" borderId="44" xfId="47" applyNumberFormat="1" applyFont="1" applyBorder="1" applyAlignment="1">
      <alignment/>
    </xf>
    <xf numFmtId="164" fontId="31" fillId="0" borderId="45" xfId="47" applyNumberFormat="1" applyFont="1" applyBorder="1" applyAlignment="1">
      <alignment/>
    </xf>
    <xf numFmtId="0" fontId="31" fillId="0" borderId="17" xfId="70" applyFont="1" applyBorder="1" applyAlignment="1">
      <alignment horizontal="center" vertical="center"/>
      <protection/>
    </xf>
    <xf numFmtId="0" fontId="31" fillId="0" borderId="21" xfId="70" applyFont="1" applyBorder="1" applyAlignment="1">
      <alignment horizontal="center" vertical="center"/>
      <protection/>
    </xf>
    <xf numFmtId="0" fontId="31" fillId="0" borderId="28" xfId="70" applyFont="1" applyBorder="1" applyAlignment="1">
      <alignment horizontal="center" vertical="center"/>
      <protection/>
    </xf>
    <xf numFmtId="164" fontId="31" fillId="0" borderId="14" xfId="47" applyNumberFormat="1" applyFont="1" applyBorder="1" applyAlignment="1">
      <alignment/>
    </xf>
    <xf numFmtId="164" fontId="31" fillId="0" borderId="15" xfId="47" applyNumberFormat="1" applyFont="1" applyBorder="1" applyAlignment="1">
      <alignment/>
    </xf>
    <xf numFmtId="164" fontId="31" fillId="0" borderId="16" xfId="47" applyNumberFormat="1" applyFont="1" applyBorder="1" applyAlignment="1">
      <alignment/>
    </xf>
    <xf numFmtId="0" fontId="31" fillId="0" borderId="14" xfId="70" applyFont="1" applyBorder="1" applyAlignment="1">
      <alignment horizontal="center"/>
      <protection/>
    </xf>
    <xf numFmtId="0" fontId="31" fillId="0" borderId="15" xfId="70" applyFont="1" applyBorder="1" applyAlignment="1">
      <alignment horizontal="center"/>
      <protection/>
    </xf>
    <xf numFmtId="0" fontId="31" fillId="0" borderId="16" xfId="70" applyFont="1" applyBorder="1" applyAlignment="1">
      <alignment horizontal="center"/>
      <protection/>
    </xf>
    <xf numFmtId="0" fontId="29" fillId="0" borderId="10" xfId="70" applyFont="1" applyBorder="1" applyAlignment="1">
      <alignment horizont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9" fillId="0" borderId="17" xfId="87" applyNumberFormat="1" applyFont="1" applyFill="1" applyBorder="1" applyAlignment="1">
      <alignment horizontal="center" vertical="center" wrapText="1"/>
      <protection/>
    </xf>
    <xf numFmtId="3" fontId="9" fillId="0" borderId="28" xfId="87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omma 2" xfId="45"/>
    <cellStyle name="Comma 2 2" xfId="46"/>
    <cellStyle name="Comma 21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8 3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20 2" xfId="70"/>
    <cellStyle name="Normal 3" xfId="71"/>
    <cellStyle name="Normal 4" xfId="72"/>
    <cellStyle name="Normal 5" xfId="73"/>
    <cellStyle name="Normal_แยกตามขั้นต่ำ-ต่อเนื่อง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 2" xfId="81"/>
    <cellStyle name="เครื่องหมายจุลภาค 3" xfId="82"/>
    <cellStyle name="เครื่องหมายจุลภาค_ผลผลิตที่ 1 วิทย์(แก้ไข)" xfId="83"/>
    <cellStyle name="ปกติ 2" xfId="84"/>
    <cellStyle name="ปกติ 3" xfId="85"/>
    <cellStyle name="ปกติ_1.สรุปรายการครุภัณฑ์ ที่ดินและสิ่งก่อสร้าง 54" xfId="86"/>
    <cellStyle name="ปกติ_โครงการงานบริการวิชาการแก่ชุมชน 2547" xfId="87"/>
    <cellStyle name="ปกติ_โครงการงานบริการวิชาการแก่ชุมชน 2547 2 2" xfId="88"/>
    <cellStyle name="ปกติ_งบขั้นต่ำ 50" xfId="89"/>
    <cellStyle name="ปกติ_งบขั้นต่ำ 50 2" xfId="90"/>
    <cellStyle name="ปกติ_งบลงทุน" xfId="91"/>
    <cellStyle name="ปกติ_เชื่อมโยง2548(ขั้นค.ร.ม.)" xfId="92"/>
    <cellStyle name="ปกติ_แบบแยกงบรายจ่าย(18พ.ค.48)(สรุป49-5)" xfId="93"/>
    <cellStyle name="ปกติ_สื่อการสอน+ปรับปรุงหลักสูตร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409575</xdr:rowOff>
    </xdr:from>
    <xdr:to>
      <xdr:col>2</xdr:col>
      <xdr:colOff>295275</xdr:colOff>
      <xdr:row>8</xdr:row>
      <xdr:rowOff>419100</xdr:rowOff>
    </xdr:to>
    <xdr:sp>
      <xdr:nvSpPr>
        <xdr:cNvPr id="1" name="Straight Connector 9"/>
        <xdr:cNvSpPr>
          <a:spLocks/>
        </xdr:cNvSpPr>
      </xdr:nvSpPr>
      <xdr:spPr>
        <a:xfrm>
          <a:off x="4514850" y="3343275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409575</xdr:rowOff>
    </xdr:from>
    <xdr:to>
      <xdr:col>2</xdr:col>
      <xdr:colOff>295275</xdr:colOff>
      <xdr:row>7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4514850" y="2857500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19</xdr:row>
      <xdr:rowOff>114300</xdr:rowOff>
    </xdr:from>
    <xdr:to>
      <xdr:col>5</xdr:col>
      <xdr:colOff>1000125</xdr:colOff>
      <xdr:row>21</xdr:row>
      <xdr:rowOff>171450</xdr:rowOff>
    </xdr:to>
    <xdr:sp>
      <xdr:nvSpPr>
        <xdr:cNvPr id="1" name="TextBox 16"/>
        <xdr:cNvSpPr txBox="1">
          <a:spLocks noChangeArrowheads="1"/>
        </xdr:cNvSpPr>
      </xdr:nvSpPr>
      <xdr:spPr>
        <a:xfrm rot="20541981">
          <a:off x="4743450" y="5314950"/>
          <a:ext cx="39147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2</xdr:col>
      <xdr:colOff>514350</xdr:colOff>
      <xdr:row>29</xdr:row>
      <xdr:rowOff>171450</xdr:rowOff>
    </xdr:from>
    <xdr:to>
      <xdr:col>5</xdr:col>
      <xdr:colOff>895350</xdr:colOff>
      <xdr:row>31</xdr:row>
      <xdr:rowOff>209550</xdr:rowOff>
    </xdr:to>
    <xdr:sp>
      <xdr:nvSpPr>
        <xdr:cNvPr id="2" name="TextBox 18"/>
        <xdr:cNvSpPr txBox="1">
          <a:spLocks noChangeArrowheads="1"/>
        </xdr:cNvSpPr>
      </xdr:nvSpPr>
      <xdr:spPr>
        <a:xfrm rot="20541981">
          <a:off x="4848225" y="8039100"/>
          <a:ext cx="3705225" cy="571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2</xdr:col>
      <xdr:colOff>514350</xdr:colOff>
      <xdr:row>41</xdr:row>
      <xdr:rowOff>85725</xdr:rowOff>
    </xdr:from>
    <xdr:to>
      <xdr:col>6</xdr:col>
      <xdr:colOff>28575</xdr:colOff>
      <xdr:row>41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11153775"/>
          <a:ext cx="3867150" cy="3619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2</xdr:col>
      <xdr:colOff>495300</xdr:colOff>
      <xdr:row>43</xdr:row>
      <xdr:rowOff>95250</xdr:rowOff>
    </xdr:from>
    <xdr:to>
      <xdr:col>6</xdr:col>
      <xdr:colOff>133350</xdr:colOff>
      <xdr:row>44</xdr:row>
      <xdr:rowOff>114300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829175" y="11963400"/>
          <a:ext cx="3990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(กรณีมีภาระผูกพันให้แนบสัญญาหรือเอกสารที่ระบุถึงข้อสัญญาด้วย)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15</xdr:row>
      <xdr:rowOff>266700</xdr:rowOff>
    </xdr:from>
    <xdr:to>
      <xdr:col>9</xdr:col>
      <xdr:colOff>1495425</xdr:colOff>
      <xdr:row>18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 rot="20541981">
          <a:off x="6019800" y="5038725"/>
          <a:ext cx="5724525" cy="942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จัดทำรายละเอียดโครงการตามแบบ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ง.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7_4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โครงการตามยุทธศาสตร์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18</xdr:row>
      <xdr:rowOff>152400</xdr:rowOff>
    </xdr:from>
    <xdr:to>
      <xdr:col>10</xdr:col>
      <xdr:colOff>323850</xdr:colOff>
      <xdr:row>21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 rot="20541981">
          <a:off x="6324600" y="6457950"/>
          <a:ext cx="3914775" cy="1162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จัดทำรายละเอียดคำชี้แจงครุภัณฑ์ตามแบบ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ง.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พร้อมใบเสนอราคา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ร้าน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6</xdr:row>
      <xdr:rowOff>9525</xdr:rowOff>
    </xdr:from>
    <xdr:ext cx="4333875" cy="2400300"/>
    <xdr:sp>
      <xdr:nvSpPr>
        <xdr:cNvPr id="1" name="Text Box 59"/>
        <xdr:cNvSpPr txBox="1">
          <a:spLocks noChangeArrowheads="1"/>
        </xdr:cNvSpPr>
      </xdr:nvSpPr>
      <xdr:spPr>
        <a:xfrm>
          <a:off x="3019425" y="2867025"/>
          <a:ext cx="43338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กรณีที่การจัดโครงการบริการวิชาการ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โดยผู้เข้าร่วมเป็นนักศึกษาของมหาวิทยาลัยเอง     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ให้ระบุเป็นบุคคลภายทั่วไป ไม่ให้ระบุกลุ่มเป้าหมายเป็นนักศึกษา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และจัดทำรายละเอียดโครงการ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ตามแบบฟอร์ม ง.7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view="pageBreakPreview" zoomScale="75" zoomScaleNormal="80" zoomScaleSheetLayoutView="75" zoomScalePageLayoutView="0" workbookViewId="0" topLeftCell="A1">
      <selection activeCell="M12" sqref="M12"/>
    </sheetView>
  </sheetViews>
  <sheetFormatPr defaultColWidth="9.140625" defaultRowHeight="21.75"/>
  <cols>
    <col min="1" max="1" width="7.421875" style="40" customWidth="1"/>
    <col min="2" max="2" width="56.7109375" style="42" customWidth="1"/>
    <col min="3" max="4" width="20.8515625" style="42" customWidth="1"/>
    <col min="5" max="6" width="20.57421875" style="42" customWidth="1"/>
    <col min="7" max="7" width="24.57421875" style="42" customWidth="1"/>
    <col min="8" max="16384" width="9.140625" style="42" customWidth="1"/>
  </cols>
  <sheetData>
    <row r="1" spans="1:7" s="39" customFormat="1" ht="26.25" customHeight="1">
      <c r="A1" s="36" t="s">
        <v>190</v>
      </c>
      <c r="B1" s="37"/>
      <c r="C1" s="38"/>
      <c r="D1" s="38"/>
      <c r="E1" s="38"/>
      <c r="F1" s="38"/>
      <c r="G1" s="38"/>
    </row>
    <row r="2" spans="1:7" s="39" customFormat="1" ht="26.25" customHeight="1">
      <c r="A2" s="36" t="s">
        <v>32</v>
      </c>
      <c r="B2" s="37"/>
      <c r="C2" s="38"/>
      <c r="D2" s="38"/>
      <c r="E2" s="38"/>
      <c r="F2" s="38"/>
      <c r="G2" s="38"/>
    </row>
    <row r="3" spans="2:7" ht="21">
      <c r="B3" s="41"/>
      <c r="C3" s="87"/>
      <c r="D3" s="87"/>
      <c r="G3" s="341" t="s">
        <v>4</v>
      </c>
    </row>
    <row r="4" spans="1:7" ht="21">
      <c r="A4" s="346" t="s">
        <v>27</v>
      </c>
      <c r="B4" s="348" t="s">
        <v>26</v>
      </c>
      <c r="C4" s="352" t="s">
        <v>3</v>
      </c>
      <c r="D4" s="353"/>
      <c r="E4" s="353"/>
      <c r="F4" s="354"/>
      <c r="G4" s="350" t="s">
        <v>28</v>
      </c>
    </row>
    <row r="5" spans="1:7" s="41" customFormat="1" ht="21.75" thickBot="1">
      <c r="A5" s="347"/>
      <c r="B5" s="349"/>
      <c r="C5" s="65" t="s">
        <v>159</v>
      </c>
      <c r="D5" s="65" t="s">
        <v>81</v>
      </c>
      <c r="E5" s="65" t="s">
        <v>82</v>
      </c>
      <c r="F5" s="65" t="s">
        <v>158</v>
      </c>
      <c r="G5" s="351"/>
    </row>
    <row r="6" spans="1:7" ht="38.25" customHeight="1" thickTop="1">
      <c r="A6" s="43">
        <v>1</v>
      </c>
      <c r="B6" s="44" t="s">
        <v>29</v>
      </c>
      <c r="C6" s="64"/>
      <c r="D6" s="64"/>
      <c r="E6" s="64"/>
      <c r="F6" s="64"/>
      <c r="G6" s="45">
        <f>SUM(C6:F6)</f>
        <v>0</v>
      </c>
    </row>
    <row r="7" spans="1:7" ht="38.25" customHeight="1">
      <c r="A7" s="43">
        <v>2</v>
      </c>
      <c r="B7" s="46" t="s">
        <v>30</v>
      </c>
      <c r="C7" s="47"/>
      <c r="D7" s="47"/>
      <c r="E7" s="47"/>
      <c r="F7" s="64"/>
      <c r="G7" s="45">
        <f>SUM(C7:F7)</f>
        <v>0</v>
      </c>
    </row>
    <row r="8" spans="1:7" ht="38.25" customHeight="1">
      <c r="A8" s="43">
        <v>3</v>
      </c>
      <c r="B8" s="46" t="s">
        <v>34</v>
      </c>
      <c r="C8" s="47"/>
      <c r="D8" s="47"/>
      <c r="E8" s="47"/>
      <c r="F8" s="64"/>
      <c r="G8" s="45">
        <f aca="true" t="shared" si="0" ref="G8:G14">SUM(C8:F8)</f>
        <v>0</v>
      </c>
    </row>
    <row r="9" spans="1:7" s="41" customFormat="1" ht="38.25" customHeight="1">
      <c r="A9" s="43">
        <v>4</v>
      </c>
      <c r="B9" s="46" t="s">
        <v>31</v>
      </c>
      <c r="C9" s="47"/>
      <c r="D9" s="47"/>
      <c r="E9" s="47"/>
      <c r="F9" s="64"/>
      <c r="G9" s="45">
        <f t="shared" si="0"/>
        <v>0</v>
      </c>
    </row>
    <row r="10" spans="1:7" s="41" customFormat="1" ht="45" customHeight="1">
      <c r="A10" s="43">
        <v>5</v>
      </c>
      <c r="B10" s="61" t="s">
        <v>83</v>
      </c>
      <c r="C10" s="47"/>
      <c r="D10" s="47"/>
      <c r="E10" s="47"/>
      <c r="F10" s="64"/>
      <c r="G10" s="45">
        <f t="shared" si="0"/>
        <v>0</v>
      </c>
    </row>
    <row r="11" spans="1:7" s="63" customFormat="1" ht="42">
      <c r="A11" s="43">
        <v>6</v>
      </c>
      <c r="B11" s="61" t="s">
        <v>76</v>
      </c>
      <c r="C11" s="47"/>
      <c r="D11" s="47"/>
      <c r="E11" s="62"/>
      <c r="F11" s="227"/>
      <c r="G11" s="45">
        <f t="shared" si="0"/>
        <v>0</v>
      </c>
    </row>
    <row r="12" spans="1:7" s="63" customFormat="1" ht="63">
      <c r="A12" s="345">
        <v>7</v>
      </c>
      <c r="B12" s="61" t="s">
        <v>213</v>
      </c>
      <c r="C12" s="47"/>
      <c r="D12" s="47"/>
      <c r="E12" s="62"/>
      <c r="F12" s="227"/>
      <c r="G12" s="45">
        <f t="shared" si="0"/>
        <v>0</v>
      </c>
    </row>
    <row r="13" spans="1:7" s="50" customFormat="1" ht="34.5" customHeight="1">
      <c r="A13" s="48" t="s">
        <v>191</v>
      </c>
      <c r="B13" s="48"/>
      <c r="C13" s="49">
        <f>SUM(C6:C12)</f>
        <v>0</v>
      </c>
      <c r="D13" s="49">
        <f>SUM(D6:D12)</f>
        <v>0</v>
      </c>
      <c r="E13" s="49">
        <f>SUM(E6:E12)</f>
        <v>0</v>
      </c>
      <c r="F13" s="49">
        <f>SUM(F6:F12)</f>
        <v>0</v>
      </c>
      <c r="G13" s="45">
        <f>SUM(C13:F13)</f>
        <v>0</v>
      </c>
    </row>
    <row r="14" spans="1:7" s="50" customFormat="1" ht="34.5" customHeight="1">
      <c r="A14" s="48" t="s">
        <v>192</v>
      </c>
      <c r="B14" s="48"/>
      <c r="C14" s="51"/>
      <c r="D14" s="51"/>
      <c r="E14" s="51"/>
      <c r="F14" s="51"/>
      <c r="G14" s="45">
        <f t="shared" si="0"/>
        <v>0</v>
      </c>
    </row>
    <row r="15" spans="1:7" s="50" customFormat="1" ht="34.5" customHeight="1">
      <c r="A15" s="52" t="s">
        <v>68</v>
      </c>
      <c r="B15" s="52"/>
      <c r="C15" s="49">
        <f>C13-C14</f>
        <v>0</v>
      </c>
      <c r="D15" s="49">
        <f>D13-D14</f>
        <v>0</v>
      </c>
      <c r="E15" s="49">
        <f>E13-E14</f>
        <v>0</v>
      </c>
      <c r="F15" s="49">
        <f>F13-F14</f>
        <v>0</v>
      </c>
      <c r="G15" s="45">
        <f>SUM(C15:F15)</f>
        <v>0</v>
      </c>
    </row>
    <row r="16" spans="1:7" s="50" customFormat="1" ht="34.5" customHeight="1">
      <c r="A16" s="53" t="s">
        <v>69</v>
      </c>
      <c r="B16" s="54"/>
      <c r="C16" s="117" t="e">
        <f>C15/C14*100</f>
        <v>#DIV/0!</v>
      </c>
      <c r="D16" s="117" t="e">
        <f>D15/D14*100</f>
        <v>#DIV/0!</v>
      </c>
      <c r="E16" s="117" t="e">
        <f>E15/E14*100</f>
        <v>#DIV/0!</v>
      </c>
      <c r="F16" s="117" t="e">
        <f>F15/F14*100</f>
        <v>#DIV/0!</v>
      </c>
      <c r="G16" s="117" t="e">
        <f>G15/G14*100</f>
        <v>#DIV/0!</v>
      </c>
    </row>
    <row r="17" spans="1:2" ht="26.25" customHeight="1">
      <c r="A17" s="55"/>
      <c r="B17" s="56"/>
    </row>
  </sheetData>
  <sheetProtection/>
  <mergeCells count="4">
    <mergeCell ref="A4:A5"/>
    <mergeCell ref="B4:B5"/>
    <mergeCell ref="G4:G5"/>
    <mergeCell ref="C4:F4"/>
  </mergeCells>
  <printOptions horizontalCentered="1"/>
  <pageMargins left="0.1968503937007874" right="0.15748031496062992" top="0.6692913385826772" bottom="0.1968503937007874" header="0.2362204724409449" footer="0.15748031496062992"/>
  <pageSetup horizontalDpi="600" verticalDpi="600" orientation="landscape" paperSize="9" scale="91" r:id="rId2"/>
  <headerFooter alignWithMargins="0">
    <oddFooter>&amp;R&amp;"Angsana New,Regular"&amp;A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view="pageBreakPreview" zoomScaleSheetLayoutView="100" zoomScalePageLayoutView="0" workbookViewId="0" topLeftCell="A13">
      <selection activeCell="L27" sqref="L27"/>
    </sheetView>
  </sheetViews>
  <sheetFormatPr defaultColWidth="9.140625" defaultRowHeight="21.75"/>
  <cols>
    <col min="1" max="1" width="34.00390625" style="244" bestFit="1" customWidth="1"/>
    <col min="2" max="2" width="12.7109375" style="244" bestFit="1" customWidth="1"/>
    <col min="3" max="3" width="8.28125" style="244" bestFit="1" customWidth="1"/>
    <col min="4" max="4" width="9.421875" style="244" bestFit="1" customWidth="1"/>
    <col min="5" max="5" width="10.8515625" style="244" customWidth="1"/>
    <col min="6" max="6" width="10.140625" style="244" customWidth="1"/>
    <col min="7" max="7" width="13.57421875" style="244" customWidth="1"/>
    <col min="8" max="8" width="10.57421875" style="244" customWidth="1"/>
    <col min="9" max="9" width="14.140625" style="245" bestFit="1" customWidth="1"/>
    <col min="10" max="10" width="16.57421875" style="230" customWidth="1"/>
    <col min="11" max="17" width="9.140625" style="255" customWidth="1"/>
    <col min="18" max="16384" width="9.140625" style="230" customWidth="1"/>
  </cols>
  <sheetData>
    <row r="1" spans="1:17" s="228" customFormat="1" ht="26.25">
      <c r="A1" s="380" t="s">
        <v>189</v>
      </c>
      <c r="B1" s="380"/>
      <c r="C1" s="380"/>
      <c r="D1" s="380"/>
      <c r="E1" s="380"/>
      <c r="F1" s="380"/>
      <c r="G1" s="380"/>
      <c r="H1" s="380"/>
      <c r="I1" s="380"/>
      <c r="J1" s="380"/>
      <c r="K1" s="254"/>
      <c r="L1" s="254"/>
      <c r="M1" s="254"/>
      <c r="N1" s="254"/>
      <c r="O1" s="254"/>
      <c r="P1" s="254"/>
      <c r="Q1" s="254"/>
    </row>
    <row r="2" spans="1:17" s="228" customFormat="1" ht="26.25">
      <c r="A2" s="380" t="s">
        <v>65</v>
      </c>
      <c r="B2" s="380"/>
      <c r="C2" s="380"/>
      <c r="D2" s="380"/>
      <c r="E2" s="380"/>
      <c r="F2" s="380"/>
      <c r="G2" s="380"/>
      <c r="H2" s="380"/>
      <c r="I2" s="380"/>
      <c r="J2" s="380"/>
      <c r="K2" s="254"/>
      <c r="L2" s="254"/>
      <c r="M2" s="254"/>
      <c r="N2" s="254"/>
      <c r="O2" s="254"/>
      <c r="P2" s="254"/>
      <c r="Q2" s="254"/>
    </row>
    <row r="3" spans="1:17" s="228" customFormat="1" ht="30.75" customHeight="1">
      <c r="A3" s="393" t="s">
        <v>76</v>
      </c>
      <c r="B3" s="393"/>
      <c r="C3" s="393"/>
      <c r="D3" s="393"/>
      <c r="E3" s="393"/>
      <c r="F3" s="393"/>
      <c r="G3" s="393"/>
      <c r="H3" s="393"/>
      <c r="I3" s="393"/>
      <c r="J3" s="393"/>
      <c r="K3" s="254"/>
      <c r="L3" s="254"/>
      <c r="M3" s="254"/>
      <c r="N3" s="254"/>
      <c r="O3" s="254"/>
      <c r="P3" s="254"/>
      <c r="Q3" s="254"/>
    </row>
    <row r="4" spans="1:10" ht="22.5" customHeight="1">
      <c r="A4" s="229"/>
      <c r="B4" s="381" t="s">
        <v>206</v>
      </c>
      <c r="C4" s="382"/>
      <c r="D4" s="382"/>
      <c r="E4" s="382"/>
      <c r="F4" s="382"/>
      <c r="G4" s="382"/>
      <c r="H4" s="382"/>
      <c r="I4" s="383"/>
      <c r="J4" s="384" t="s">
        <v>186</v>
      </c>
    </row>
    <row r="5" spans="1:10" ht="22.5">
      <c r="A5" s="231"/>
      <c r="B5" s="387" t="s">
        <v>207</v>
      </c>
      <c r="C5" s="388"/>
      <c r="D5" s="389"/>
      <c r="E5" s="390" t="s">
        <v>208</v>
      </c>
      <c r="F5" s="391"/>
      <c r="G5" s="392"/>
      <c r="H5" s="390" t="s">
        <v>115</v>
      </c>
      <c r="I5" s="392"/>
      <c r="J5" s="385"/>
    </row>
    <row r="6" spans="1:10" ht="22.5">
      <c r="A6" s="232"/>
      <c r="B6" s="233" t="s">
        <v>160</v>
      </c>
      <c r="C6" s="233" t="s">
        <v>161</v>
      </c>
      <c r="D6" s="233" t="s">
        <v>162</v>
      </c>
      <c r="E6" s="234" t="s">
        <v>160</v>
      </c>
      <c r="F6" s="234" t="s">
        <v>161</v>
      </c>
      <c r="G6" s="234" t="s">
        <v>162</v>
      </c>
      <c r="H6" s="234" t="s">
        <v>160</v>
      </c>
      <c r="I6" s="235" t="s">
        <v>185</v>
      </c>
      <c r="J6" s="386"/>
    </row>
    <row r="7" spans="1:10" ht="22.5">
      <c r="A7" s="257" t="s">
        <v>28</v>
      </c>
      <c r="B7" s="258">
        <f>B8</f>
        <v>0</v>
      </c>
      <c r="C7" s="258"/>
      <c r="D7" s="258">
        <f>+D8+D13+D27+D32+D37</f>
        <v>0</v>
      </c>
      <c r="E7" s="258">
        <f>E8</f>
        <v>0</v>
      </c>
      <c r="F7" s="258"/>
      <c r="G7" s="258">
        <f>+G8+G13+G27+G32+G37</f>
        <v>0</v>
      </c>
      <c r="H7" s="258">
        <f>B7+E7</f>
        <v>0</v>
      </c>
      <c r="I7" s="258">
        <f>+D7+G7</f>
        <v>0</v>
      </c>
      <c r="J7" s="259">
        <f>+J8+J13+J27+J32+J37</f>
        <v>0</v>
      </c>
    </row>
    <row r="8" spans="1:17" s="251" customFormat="1" ht="22.5">
      <c r="A8" s="248" t="s">
        <v>163</v>
      </c>
      <c r="B8" s="249">
        <f>SUM(B9:B12)</f>
        <v>0</v>
      </c>
      <c r="C8" s="249"/>
      <c r="D8" s="249">
        <f aca="true" t="shared" si="0" ref="D8:I8">SUM(D9:D12)</f>
        <v>0</v>
      </c>
      <c r="E8" s="249">
        <f t="shared" si="0"/>
        <v>0</v>
      </c>
      <c r="F8" s="249"/>
      <c r="G8" s="249">
        <f t="shared" si="0"/>
        <v>0</v>
      </c>
      <c r="H8" s="249">
        <f t="shared" si="0"/>
        <v>0</v>
      </c>
      <c r="I8" s="249">
        <f t="shared" si="0"/>
        <v>0</v>
      </c>
      <c r="J8" s="253">
        <f>D8+G8</f>
        <v>0</v>
      </c>
      <c r="K8" s="256"/>
      <c r="L8" s="256"/>
      <c r="M8" s="256"/>
      <c r="N8" s="256"/>
      <c r="O8" s="256"/>
      <c r="P8" s="256"/>
      <c r="Q8" s="256"/>
    </row>
    <row r="9" spans="1:10" ht="22.5">
      <c r="A9" s="237" t="s">
        <v>164</v>
      </c>
      <c r="B9" s="247"/>
      <c r="C9" s="238">
        <v>850</v>
      </c>
      <c r="D9" s="238">
        <f>ROUND(+C9*B9,-2)</f>
        <v>0</v>
      </c>
      <c r="E9" s="247"/>
      <c r="F9" s="239">
        <v>850</v>
      </c>
      <c r="G9" s="238">
        <f>ROUND(+F9*E9,-2)</f>
        <v>0</v>
      </c>
      <c r="H9" s="240">
        <f>+B9+E9</f>
        <v>0</v>
      </c>
      <c r="I9" s="241">
        <f>+D9+G9</f>
        <v>0</v>
      </c>
      <c r="J9" s="239"/>
    </row>
    <row r="10" spans="1:10" ht="22.5">
      <c r="A10" s="237" t="s">
        <v>165</v>
      </c>
      <c r="B10" s="247"/>
      <c r="C10" s="238">
        <v>950</v>
      </c>
      <c r="D10" s="238">
        <f>ROUND(+C10*B10,-2)</f>
        <v>0</v>
      </c>
      <c r="E10" s="247"/>
      <c r="F10" s="239">
        <v>950</v>
      </c>
      <c r="G10" s="238">
        <f>ROUND(+F10*E10,-2)</f>
        <v>0</v>
      </c>
      <c r="H10" s="240">
        <f>+B10+E10</f>
        <v>0</v>
      </c>
      <c r="I10" s="241">
        <f>+D10+G10</f>
        <v>0</v>
      </c>
      <c r="J10" s="236"/>
    </row>
    <row r="11" spans="1:10" ht="22.5">
      <c r="A11" s="237" t="s">
        <v>166</v>
      </c>
      <c r="B11" s="247"/>
      <c r="C11" s="238">
        <v>1750</v>
      </c>
      <c r="D11" s="238">
        <f>ROUND(+C11*B11,-2)</f>
        <v>0</v>
      </c>
      <c r="E11" s="247"/>
      <c r="F11" s="239">
        <v>1750</v>
      </c>
      <c r="G11" s="238">
        <f>ROUND(+F11*E11,-2)</f>
        <v>0</v>
      </c>
      <c r="H11" s="240">
        <f>+B11+E11</f>
        <v>0</v>
      </c>
      <c r="I11" s="241">
        <f>+D11+G11</f>
        <v>0</v>
      </c>
      <c r="J11" s="236"/>
    </row>
    <row r="12" spans="1:10" ht="22.5">
      <c r="A12" s="237" t="s">
        <v>167</v>
      </c>
      <c r="B12" s="247"/>
      <c r="C12" s="238">
        <v>1900</v>
      </c>
      <c r="D12" s="238">
        <f>ROUND(+C12*B12,-2)</f>
        <v>0</v>
      </c>
      <c r="E12" s="247"/>
      <c r="F12" s="239">
        <v>1900</v>
      </c>
      <c r="G12" s="238">
        <f>ROUND(+F12*E12,-2)</f>
        <v>0</v>
      </c>
      <c r="H12" s="240">
        <f>+B12+E12</f>
        <v>0</v>
      </c>
      <c r="I12" s="241">
        <f>+D12+G12</f>
        <v>0</v>
      </c>
      <c r="J12" s="236"/>
    </row>
    <row r="13" spans="1:17" s="251" customFormat="1" ht="22.5">
      <c r="A13" s="248" t="s">
        <v>168</v>
      </c>
      <c r="B13" s="252">
        <f>SUM(B14:B26)</f>
        <v>0</v>
      </c>
      <c r="C13" s="252">
        <f>SUM(C14:C26)</f>
        <v>0</v>
      </c>
      <c r="D13" s="252">
        <f>SUM(D14:D26)</f>
        <v>0</v>
      </c>
      <c r="E13" s="249">
        <f>SUM(E14:E26)</f>
        <v>0</v>
      </c>
      <c r="F13" s="249"/>
      <c r="G13" s="249">
        <f>SUM(G14:G26)</f>
        <v>0</v>
      </c>
      <c r="H13" s="249">
        <f>SUM(H14:H26)</f>
        <v>0</v>
      </c>
      <c r="I13" s="249">
        <f>SUM(I14:I26)</f>
        <v>0</v>
      </c>
      <c r="J13" s="253">
        <f>G13</f>
        <v>0</v>
      </c>
      <c r="K13" s="256"/>
      <c r="L13" s="256"/>
      <c r="M13" s="256"/>
      <c r="N13" s="256"/>
      <c r="O13" s="256"/>
      <c r="P13" s="256"/>
      <c r="Q13" s="256"/>
    </row>
    <row r="14" spans="1:10" ht="22.5">
      <c r="A14" s="237" t="s">
        <v>164</v>
      </c>
      <c r="B14" s="246"/>
      <c r="C14" s="246"/>
      <c r="D14" s="246"/>
      <c r="E14" s="247"/>
      <c r="F14" s="239">
        <v>200</v>
      </c>
      <c r="G14" s="238">
        <f>ROUND(+F14*E14,-2)</f>
        <v>0</v>
      </c>
      <c r="H14" s="240">
        <f>+E14</f>
        <v>0</v>
      </c>
      <c r="I14" s="241">
        <f>D14+G14</f>
        <v>0</v>
      </c>
      <c r="J14" s="239"/>
    </row>
    <row r="15" spans="1:10" ht="22.5">
      <c r="A15" s="237" t="s">
        <v>169</v>
      </c>
      <c r="B15" s="246"/>
      <c r="C15" s="246"/>
      <c r="D15" s="246"/>
      <c r="E15" s="247"/>
      <c r="F15" s="239">
        <f>561+64</f>
        <v>625</v>
      </c>
      <c r="G15" s="238">
        <f aca="true" t="shared" si="1" ref="G15:G26">ROUND(+F15*E15,-2)</f>
        <v>0</v>
      </c>
      <c r="H15" s="240">
        <f>+E15</f>
        <v>0</v>
      </c>
      <c r="I15" s="241">
        <f aca="true" t="shared" si="2" ref="I15:I24">D15+G15</f>
        <v>0</v>
      </c>
      <c r="J15" s="236"/>
    </row>
    <row r="16" spans="1:10" ht="22.5">
      <c r="A16" s="237" t="s">
        <v>170</v>
      </c>
      <c r="B16" s="246"/>
      <c r="C16" s="246"/>
      <c r="D16" s="246"/>
      <c r="E16" s="247"/>
      <c r="F16" s="242">
        <f>605+14</f>
        <v>619</v>
      </c>
      <c r="G16" s="238">
        <f t="shared" si="1"/>
        <v>0</v>
      </c>
      <c r="H16" s="240">
        <f aca="true" t="shared" si="3" ref="H16:H26">+E16</f>
        <v>0</v>
      </c>
      <c r="I16" s="241">
        <f t="shared" si="2"/>
        <v>0</v>
      </c>
      <c r="J16" s="236"/>
    </row>
    <row r="17" spans="1:10" ht="22.5">
      <c r="A17" s="237" t="s">
        <v>171</v>
      </c>
      <c r="B17" s="246"/>
      <c r="C17" s="246"/>
      <c r="D17" s="246"/>
      <c r="E17" s="247"/>
      <c r="F17" s="242">
        <v>622</v>
      </c>
      <c r="G17" s="238">
        <f t="shared" si="1"/>
        <v>0</v>
      </c>
      <c r="H17" s="240">
        <f t="shared" si="3"/>
        <v>0</v>
      </c>
      <c r="I17" s="241">
        <f t="shared" si="2"/>
        <v>0</v>
      </c>
      <c r="J17" s="236"/>
    </row>
    <row r="18" spans="1:10" ht="22.5">
      <c r="A18" s="237" t="s">
        <v>172</v>
      </c>
      <c r="B18" s="246"/>
      <c r="C18" s="246"/>
      <c r="D18" s="246"/>
      <c r="E18" s="247"/>
      <c r="F18" s="239">
        <f>653+20</f>
        <v>673</v>
      </c>
      <c r="G18" s="238">
        <f t="shared" si="1"/>
        <v>0</v>
      </c>
      <c r="H18" s="240">
        <f t="shared" si="3"/>
        <v>0</v>
      </c>
      <c r="I18" s="241">
        <f t="shared" si="2"/>
        <v>0</v>
      </c>
      <c r="J18" s="236"/>
    </row>
    <row r="19" spans="1:10" ht="22.5">
      <c r="A19" s="237" t="s">
        <v>173</v>
      </c>
      <c r="B19" s="246"/>
      <c r="C19" s="246"/>
      <c r="D19" s="246"/>
      <c r="E19" s="247"/>
      <c r="F19" s="239">
        <f>785+21</f>
        <v>806</v>
      </c>
      <c r="G19" s="238">
        <f t="shared" si="1"/>
        <v>0</v>
      </c>
      <c r="H19" s="240">
        <f t="shared" si="3"/>
        <v>0</v>
      </c>
      <c r="I19" s="241">
        <f t="shared" si="2"/>
        <v>0</v>
      </c>
      <c r="J19" s="236"/>
    </row>
    <row r="20" spans="1:10" ht="22.5">
      <c r="A20" s="237" t="s">
        <v>174</v>
      </c>
      <c r="B20" s="246"/>
      <c r="C20" s="246"/>
      <c r="D20" s="246"/>
      <c r="E20" s="247"/>
      <c r="F20" s="239">
        <v>818</v>
      </c>
      <c r="G20" s="238">
        <f t="shared" si="1"/>
        <v>0</v>
      </c>
      <c r="H20" s="240">
        <f t="shared" si="3"/>
        <v>0</v>
      </c>
      <c r="I20" s="241">
        <f t="shared" si="2"/>
        <v>0</v>
      </c>
      <c r="J20" s="236"/>
    </row>
    <row r="21" spans="1:10" ht="22.5">
      <c r="A21" s="237" t="s">
        <v>175</v>
      </c>
      <c r="B21" s="246"/>
      <c r="C21" s="246"/>
      <c r="D21" s="246"/>
      <c r="E21" s="247"/>
      <c r="F21" s="239">
        <f>716+48</f>
        <v>764</v>
      </c>
      <c r="G21" s="238">
        <f t="shared" si="1"/>
        <v>0</v>
      </c>
      <c r="H21" s="240">
        <f t="shared" si="3"/>
        <v>0</v>
      </c>
      <c r="I21" s="241">
        <f t="shared" si="2"/>
        <v>0</v>
      </c>
      <c r="J21" s="236"/>
    </row>
    <row r="22" spans="1:10" ht="22.5">
      <c r="A22" s="237" t="s">
        <v>176</v>
      </c>
      <c r="B22" s="246"/>
      <c r="C22" s="246"/>
      <c r="D22" s="246"/>
      <c r="E22" s="247"/>
      <c r="F22" s="239">
        <v>877</v>
      </c>
      <c r="G22" s="238">
        <f t="shared" si="1"/>
        <v>0</v>
      </c>
      <c r="H22" s="240">
        <f t="shared" si="3"/>
        <v>0</v>
      </c>
      <c r="I22" s="241">
        <f t="shared" si="2"/>
        <v>0</v>
      </c>
      <c r="J22" s="236"/>
    </row>
    <row r="23" spans="1:10" ht="22.5">
      <c r="A23" s="237" t="s">
        <v>177</v>
      </c>
      <c r="B23" s="246"/>
      <c r="C23" s="246"/>
      <c r="D23" s="246"/>
      <c r="E23" s="247"/>
      <c r="F23" s="239">
        <v>949</v>
      </c>
      <c r="G23" s="238">
        <f t="shared" si="1"/>
        <v>0</v>
      </c>
      <c r="H23" s="240">
        <f t="shared" si="3"/>
        <v>0</v>
      </c>
      <c r="I23" s="241">
        <f t="shared" si="2"/>
        <v>0</v>
      </c>
      <c r="J23" s="236"/>
    </row>
    <row r="24" spans="1:10" ht="22.5">
      <c r="A24" s="237" t="s">
        <v>178</v>
      </c>
      <c r="B24" s="246"/>
      <c r="C24" s="246"/>
      <c r="D24" s="246"/>
      <c r="E24" s="247"/>
      <c r="F24" s="239">
        <f>1257+61</f>
        <v>1318</v>
      </c>
      <c r="G24" s="238">
        <f t="shared" si="1"/>
        <v>0</v>
      </c>
      <c r="H24" s="240">
        <f t="shared" si="3"/>
        <v>0</v>
      </c>
      <c r="I24" s="241">
        <f t="shared" si="2"/>
        <v>0</v>
      </c>
      <c r="J24" s="236"/>
    </row>
    <row r="25" spans="1:10" ht="22.5">
      <c r="A25" s="237" t="s">
        <v>179</v>
      </c>
      <c r="B25" s="246"/>
      <c r="C25" s="246"/>
      <c r="D25" s="246"/>
      <c r="E25" s="247"/>
      <c r="F25" s="239">
        <v>1263</v>
      </c>
      <c r="G25" s="238">
        <f t="shared" si="1"/>
        <v>0</v>
      </c>
      <c r="H25" s="240">
        <f t="shared" si="3"/>
        <v>0</v>
      </c>
      <c r="I25" s="241">
        <f>D25+G25</f>
        <v>0</v>
      </c>
      <c r="J25" s="236"/>
    </row>
    <row r="26" spans="1:10" ht="22.5">
      <c r="A26" s="237" t="s">
        <v>180</v>
      </c>
      <c r="B26" s="246"/>
      <c r="C26" s="246"/>
      <c r="D26" s="246"/>
      <c r="E26" s="247"/>
      <c r="F26" s="239">
        <v>1109</v>
      </c>
      <c r="G26" s="238">
        <f t="shared" si="1"/>
        <v>0</v>
      </c>
      <c r="H26" s="240">
        <f t="shared" si="3"/>
        <v>0</v>
      </c>
      <c r="I26" s="241">
        <f>D26+G26</f>
        <v>0</v>
      </c>
      <c r="J26" s="236"/>
    </row>
    <row r="27" spans="1:17" s="251" customFormat="1" ht="22.5">
      <c r="A27" s="248" t="s">
        <v>181</v>
      </c>
      <c r="B27" s="249">
        <f>SUM(B28:B31)</f>
        <v>0</v>
      </c>
      <c r="C27" s="249"/>
      <c r="D27" s="249">
        <f aca="true" t="shared" si="4" ref="D27:I27">SUM(D28:D31)</f>
        <v>0</v>
      </c>
      <c r="E27" s="249">
        <f t="shared" si="4"/>
        <v>0</v>
      </c>
      <c r="F27" s="249"/>
      <c r="G27" s="249">
        <f t="shared" si="4"/>
        <v>0</v>
      </c>
      <c r="H27" s="249">
        <f t="shared" si="4"/>
        <v>0</v>
      </c>
      <c r="I27" s="249">
        <f t="shared" si="4"/>
        <v>0</v>
      </c>
      <c r="J27" s="253">
        <f>D27+G27</f>
        <v>0</v>
      </c>
      <c r="K27" s="256"/>
      <c r="L27" s="256"/>
      <c r="M27" s="256"/>
      <c r="N27" s="256"/>
      <c r="O27" s="256"/>
      <c r="P27" s="256"/>
      <c r="Q27" s="256"/>
    </row>
    <row r="28" spans="1:10" ht="22.5">
      <c r="A28" s="237" t="s">
        <v>182</v>
      </c>
      <c r="B28" s="239">
        <f>B9</f>
        <v>0</v>
      </c>
      <c r="C28" s="239">
        <v>100</v>
      </c>
      <c r="D28" s="238">
        <f>ROUND(+C28*B28,-2)</f>
        <v>0</v>
      </c>
      <c r="E28" s="239">
        <f>E9</f>
        <v>0</v>
      </c>
      <c r="F28" s="239">
        <v>100</v>
      </c>
      <c r="G28" s="238">
        <f>ROUND(+F28*E28,-2)</f>
        <v>0</v>
      </c>
      <c r="H28" s="240">
        <f>E28</f>
        <v>0</v>
      </c>
      <c r="I28" s="241">
        <f>+D28+G28</f>
        <v>0</v>
      </c>
      <c r="J28" s="239"/>
    </row>
    <row r="29" spans="1:10" ht="22.5">
      <c r="A29" s="237" t="s">
        <v>165</v>
      </c>
      <c r="B29" s="239">
        <f>B10</f>
        <v>0</v>
      </c>
      <c r="C29" s="239">
        <v>195</v>
      </c>
      <c r="D29" s="238">
        <f>ROUND(+C29*B29,-2)</f>
        <v>0</v>
      </c>
      <c r="E29" s="239">
        <f>E10</f>
        <v>0</v>
      </c>
      <c r="F29" s="239">
        <v>195</v>
      </c>
      <c r="G29" s="238">
        <f>ROUND(+F29*E29,-2)</f>
        <v>0</v>
      </c>
      <c r="H29" s="240">
        <f>E29</f>
        <v>0</v>
      </c>
      <c r="I29" s="241">
        <f>+D29+G29</f>
        <v>0</v>
      </c>
      <c r="J29" s="236"/>
    </row>
    <row r="30" spans="1:10" ht="22.5">
      <c r="A30" s="237" t="s">
        <v>166</v>
      </c>
      <c r="B30" s="239">
        <f>B11</f>
        <v>0</v>
      </c>
      <c r="C30" s="239">
        <v>210</v>
      </c>
      <c r="D30" s="238">
        <f>ROUND(+C30*B30,-2)</f>
        <v>0</v>
      </c>
      <c r="E30" s="239">
        <f>E11</f>
        <v>0</v>
      </c>
      <c r="F30" s="239">
        <v>210</v>
      </c>
      <c r="G30" s="238">
        <f>ROUND(+F30*E30,-2)</f>
        <v>0</v>
      </c>
      <c r="H30" s="240">
        <f>E30</f>
        <v>0</v>
      </c>
      <c r="I30" s="241">
        <f>+D30+G30</f>
        <v>0</v>
      </c>
      <c r="J30" s="236"/>
    </row>
    <row r="31" spans="1:10" ht="22.5">
      <c r="A31" s="237" t="s">
        <v>167</v>
      </c>
      <c r="B31" s="239">
        <f>B12</f>
        <v>0</v>
      </c>
      <c r="C31" s="239">
        <v>230</v>
      </c>
      <c r="D31" s="238">
        <f>ROUND(+C31*B31,-2)</f>
        <v>0</v>
      </c>
      <c r="E31" s="239">
        <f>E12</f>
        <v>0</v>
      </c>
      <c r="F31" s="239">
        <v>230</v>
      </c>
      <c r="G31" s="238">
        <f>ROUND(+F31*E31,-2)</f>
        <v>0</v>
      </c>
      <c r="H31" s="240">
        <f>E31</f>
        <v>0</v>
      </c>
      <c r="I31" s="241">
        <f>+D31+G31</f>
        <v>0</v>
      </c>
      <c r="J31" s="236"/>
    </row>
    <row r="32" spans="1:17" s="251" customFormat="1" ht="22.5">
      <c r="A32" s="248" t="s">
        <v>183</v>
      </c>
      <c r="B32" s="252">
        <f>SUM(B33:B36)</f>
        <v>0</v>
      </c>
      <c r="C32" s="252">
        <f>SUM(C33:C36)</f>
        <v>0</v>
      </c>
      <c r="D32" s="252">
        <f>SUM(D33:D36)</f>
        <v>0</v>
      </c>
      <c r="E32" s="249">
        <f>SUM(E33:E36)</f>
        <v>0</v>
      </c>
      <c r="F32" s="249"/>
      <c r="G32" s="249">
        <f>SUM(G33:G36)</f>
        <v>0</v>
      </c>
      <c r="H32" s="249">
        <f>SUM(H33:H36)</f>
        <v>0</v>
      </c>
      <c r="I32" s="249">
        <f>SUM(I33:I36)</f>
        <v>0</v>
      </c>
      <c r="J32" s="253">
        <f>G32</f>
        <v>0</v>
      </c>
      <c r="K32" s="256"/>
      <c r="L32" s="256"/>
      <c r="M32" s="256"/>
      <c r="N32" s="256"/>
      <c r="O32" s="256"/>
      <c r="P32" s="256"/>
      <c r="Q32" s="256"/>
    </row>
    <row r="33" spans="1:10" ht="22.5">
      <c r="A33" s="237" t="s">
        <v>182</v>
      </c>
      <c r="B33" s="246"/>
      <c r="C33" s="246">
        <v>0</v>
      </c>
      <c r="D33" s="246">
        <v>0</v>
      </c>
      <c r="E33" s="239">
        <f>E9</f>
        <v>0</v>
      </c>
      <c r="F33" s="239">
        <v>300</v>
      </c>
      <c r="G33" s="238">
        <f>ROUND(+F33*E33,-2)</f>
        <v>0</v>
      </c>
      <c r="H33" s="240">
        <f>E33</f>
        <v>0</v>
      </c>
      <c r="I33" s="241">
        <f>D33+G33</f>
        <v>0</v>
      </c>
      <c r="J33" s="239"/>
    </row>
    <row r="34" spans="1:10" ht="22.5">
      <c r="A34" s="237" t="s">
        <v>165</v>
      </c>
      <c r="B34" s="246"/>
      <c r="C34" s="246">
        <v>0</v>
      </c>
      <c r="D34" s="246">
        <v>0</v>
      </c>
      <c r="E34" s="239">
        <f>E10</f>
        <v>0</v>
      </c>
      <c r="F34" s="239">
        <v>360</v>
      </c>
      <c r="G34" s="238">
        <f>ROUND(+F34*E34,-2)</f>
        <v>0</v>
      </c>
      <c r="H34" s="240">
        <f>E34</f>
        <v>0</v>
      </c>
      <c r="I34" s="241">
        <f>D34+G34</f>
        <v>0</v>
      </c>
      <c r="J34" s="236"/>
    </row>
    <row r="35" spans="1:10" ht="22.5">
      <c r="A35" s="237" t="s">
        <v>166</v>
      </c>
      <c r="B35" s="246"/>
      <c r="C35" s="246"/>
      <c r="D35" s="246"/>
      <c r="E35" s="239">
        <f>E11</f>
        <v>0</v>
      </c>
      <c r="F35" s="239">
        <v>450</v>
      </c>
      <c r="G35" s="238">
        <f>ROUND(+F35*E35,-2)</f>
        <v>0</v>
      </c>
      <c r="H35" s="240">
        <f>E35</f>
        <v>0</v>
      </c>
      <c r="I35" s="241">
        <f>D35+G35</f>
        <v>0</v>
      </c>
      <c r="J35" s="236"/>
    </row>
    <row r="36" spans="1:10" ht="22.5">
      <c r="A36" s="237" t="s">
        <v>167</v>
      </c>
      <c r="B36" s="246"/>
      <c r="C36" s="246"/>
      <c r="D36" s="246"/>
      <c r="E36" s="239">
        <f>E12</f>
        <v>0</v>
      </c>
      <c r="F36" s="239">
        <v>500</v>
      </c>
      <c r="G36" s="238">
        <f>ROUND(+F36*E36,-2)</f>
        <v>0</v>
      </c>
      <c r="H36" s="240">
        <f>E36</f>
        <v>0</v>
      </c>
      <c r="I36" s="241">
        <f>D36+G36</f>
        <v>0</v>
      </c>
      <c r="J36" s="236"/>
    </row>
    <row r="37" spans="1:17" s="251" customFormat="1" ht="22.5">
      <c r="A37" s="248" t="s">
        <v>184</v>
      </c>
      <c r="B37" s="249">
        <f>SUM(B38:B41)</f>
        <v>0</v>
      </c>
      <c r="C37" s="249"/>
      <c r="D37" s="249">
        <f aca="true" t="shared" si="5" ref="D37:I37">SUM(D38:D41)</f>
        <v>0</v>
      </c>
      <c r="E37" s="249">
        <f t="shared" si="5"/>
        <v>0</v>
      </c>
      <c r="F37" s="249"/>
      <c r="G37" s="249">
        <f t="shared" si="5"/>
        <v>0</v>
      </c>
      <c r="H37" s="249">
        <f t="shared" si="5"/>
        <v>0</v>
      </c>
      <c r="I37" s="249">
        <f t="shared" si="5"/>
        <v>0</v>
      </c>
      <c r="J37" s="250">
        <f>D37+G37</f>
        <v>0</v>
      </c>
      <c r="K37" s="256"/>
      <c r="L37" s="256"/>
      <c r="M37" s="256"/>
      <c r="N37" s="256"/>
      <c r="O37" s="256"/>
      <c r="P37" s="256"/>
      <c r="Q37" s="256"/>
    </row>
    <row r="38" spans="1:10" ht="22.5">
      <c r="A38" s="237" t="s">
        <v>182</v>
      </c>
      <c r="B38" s="239">
        <f>B9</f>
        <v>0</v>
      </c>
      <c r="C38" s="239">
        <v>215</v>
      </c>
      <c r="D38" s="238">
        <f>ROUND(+C38*B38,-2)</f>
        <v>0</v>
      </c>
      <c r="E38" s="239">
        <f>E9</f>
        <v>0</v>
      </c>
      <c r="F38" s="239">
        <v>215</v>
      </c>
      <c r="G38" s="238">
        <f>ROUND(+F38*E38,-2)</f>
        <v>0</v>
      </c>
      <c r="H38" s="240">
        <f>E38</f>
        <v>0</v>
      </c>
      <c r="I38" s="243">
        <f>+D38+G38</f>
        <v>0</v>
      </c>
      <c r="J38" s="239"/>
    </row>
    <row r="39" spans="1:10" ht="22.5">
      <c r="A39" s="237" t="s">
        <v>165</v>
      </c>
      <c r="B39" s="239">
        <f>B10</f>
        <v>0</v>
      </c>
      <c r="C39" s="239">
        <v>240</v>
      </c>
      <c r="D39" s="238">
        <f>ROUND(+C39*B39,-2)</f>
        <v>0</v>
      </c>
      <c r="E39" s="239">
        <f>E10</f>
        <v>0</v>
      </c>
      <c r="F39" s="239">
        <v>240</v>
      </c>
      <c r="G39" s="238">
        <f>ROUND(+F39*E39,-2)</f>
        <v>0</v>
      </c>
      <c r="H39" s="240">
        <f>E39</f>
        <v>0</v>
      </c>
      <c r="I39" s="243">
        <f>+D39+G39</f>
        <v>0</v>
      </c>
      <c r="J39" s="236"/>
    </row>
    <row r="40" spans="1:10" ht="22.5">
      <c r="A40" s="237" t="s">
        <v>166</v>
      </c>
      <c r="B40" s="239">
        <f>B11</f>
        <v>0</v>
      </c>
      <c r="C40" s="239">
        <v>440</v>
      </c>
      <c r="D40" s="238">
        <f>ROUND(+C40*B40,-2)</f>
        <v>0</v>
      </c>
      <c r="E40" s="239">
        <f>E11</f>
        <v>0</v>
      </c>
      <c r="F40" s="239">
        <v>440</v>
      </c>
      <c r="G40" s="238">
        <f>ROUND(+F40*E40,-2)</f>
        <v>0</v>
      </c>
      <c r="H40" s="240">
        <f>E40</f>
        <v>0</v>
      </c>
      <c r="I40" s="243">
        <f>+D40+G40</f>
        <v>0</v>
      </c>
      <c r="J40" s="236"/>
    </row>
    <row r="41" spans="1:10" ht="22.5">
      <c r="A41" s="237" t="s">
        <v>167</v>
      </c>
      <c r="B41" s="239">
        <f>B12</f>
        <v>0</v>
      </c>
      <c r="C41" s="239">
        <v>475</v>
      </c>
      <c r="D41" s="238">
        <f>ROUND(+C41*B41,-2)</f>
        <v>0</v>
      </c>
      <c r="E41" s="239">
        <f>E12</f>
        <v>0</v>
      </c>
      <c r="F41" s="239">
        <v>475</v>
      </c>
      <c r="G41" s="238">
        <f>ROUND(+F41*E41,-2)</f>
        <v>0</v>
      </c>
      <c r="H41" s="240">
        <f>E41</f>
        <v>0</v>
      </c>
      <c r="I41" s="243">
        <f>+D41+G41</f>
        <v>0</v>
      </c>
      <c r="J41" s="236"/>
    </row>
  </sheetData>
  <sheetProtection/>
  <mergeCells count="8">
    <mergeCell ref="A1:J1"/>
    <mergeCell ref="A2:J2"/>
    <mergeCell ref="B4:I4"/>
    <mergeCell ref="J4:J6"/>
    <mergeCell ref="B5:D5"/>
    <mergeCell ref="E5:G5"/>
    <mergeCell ref="H5:I5"/>
    <mergeCell ref="A3:J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1"/>
  <sheetViews>
    <sheetView zoomScalePageLayoutView="0" workbookViewId="0" topLeftCell="C4">
      <selection activeCell="G8" sqref="G8"/>
    </sheetView>
  </sheetViews>
  <sheetFormatPr defaultColWidth="9.140625" defaultRowHeight="21.75" customHeight="1"/>
  <cols>
    <col min="1" max="1" width="6.28125" style="4" customWidth="1"/>
    <col min="2" max="2" width="37.421875" style="4" customWidth="1"/>
    <col min="3" max="3" width="11.57421875" style="4" customWidth="1"/>
    <col min="4" max="4" width="24.28125" style="4" customWidth="1"/>
    <col min="5" max="5" width="35.57421875" style="4" customWidth="1"/>
    <col min="6" max="6" width="8.421875" style="14" customWidth="1"/>
    <col min="7" max="7" width="10.57421875" style="14" customWidth="1"/>
    <col min="8" max="8" width="13.8515625" style="14" customWidth="1"/>
    <col min="9" max="9" width="11.28125" style="14" customWidth="1"/>
    <col min="10" max="10" width="11.7109375" style="14" customWidth="1"/>
    <col min="11" max="11" width="8.140625" style="4" customWidth="1"/>
    <col min="12" max="16384" width="9.140625" style="4" customWidth="1"/>
  </cols>
  <sheetData>
    <row r="1" spans="1:11" ht="24" customHeight="1">
      <c r="A1" s="2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>
      <c r="A2" s="5"/>
      <c r="B2" s="9"/>
      <c r="C2" s="9"/>
      <c r="D2" s="9"/>
      <c r="E2" s="9"/>
      <c r="F2" s="10"/>
      <c r="G2" s="10"/>
      <c r="H2" s="10"/>
      <c r="I2" s="10"/>
      <c r="J2" s="10"/>
      <c r="K2" s="6" t="s">
        <v>4</v>
      </c>
    </row>
    <row r="3" spans="1:11" s="1" customFormat="1" ht="21.75" customHeight="1">
      <c r="A3" s="394" t="s">
        <v>5</v>
      </c>
      <c r="B3" s="394" t="s">
        <v>11</v>
      </c>
      <c r="C3" s="396" t="s">
        <v>50</v>
      </c>
      <c r="D3" s="396" t="s">
        <v>49</v>
      </c>
      <c r="E3" s="396" t="s">
        <v>47</v>
      </c>
      <c r="F3" s="15" t="s">
        <v>25</v>
      </c>
      <c r="G3" s="16"/>
      <c r="H3" s="16"/>
      <c r="I3" s="16"/>
      <c r="J3" s="17"/>
      <c r="K3" s="398" t="s">
        <v>37</v>
      </c>
    </row>
    <row r="4" spans="1:11" s="1" customFormat="1" ht="96.75" customHeight="1">
      <c r="A4" s="395"/>
      <c r="B4" s="395"/>
      <c r="C4" s="397"/>
      <c r="D4" s="400"/>
      <c r="E4" s="400"/>
      <c r="F4" s="18" t="s">
        <v>36</v>
      </c>
      <c r="G4" s="18" t="s">
        <v>44</v>
      </c>
      <c r="H4" s="18" t="s">
        <v>45</v>
      </c>
      <c r="I4" s="18" t="s">
        <v>46</v>
      </c>
      <c r="J4" s="18" t="s">
        <v>35</v>
      </c>
      <c r="K4" s="399"/>
    </row>
    <row r="5" spans="1:11" ht="28.5" customHeight="1" thickBot="1">
      <c r="A5" s="7">
        <v>5</v>
      </c>
      <c r="B5" s="8" t="s">
        <v>33</v>
      </c>
      <c r="C5" s="11"/>
      <c r="D5" s="11"/>
      <c r="E5" s="11"/>
      <c r="F5" s="11"/>
      <c r="G5" s="11"/>
      <c r="H5" s="11"/>
      <c r="I5" s="11"/>
      <c r="J5" s="11"/>
      <c r="K5" s="12"/>
    </row>
    <row r="6" spans="1:11" s="27" customFormat="1" ht="34.5" customHeight="1" thickTop="1">
      <c r="A6" s="19">
        <v>1</v>
      </c>
      <c r="B6" s="20" t="s">
        <v>48</v>
      </c>
      <c r="C6" s="21"/>
      <c r="D6" s="22"/>
      <c r="E6" s="22"/>
      <c r="F6" s="23"/>
      <c r="G6" s="24"/>
      <c r="H6" s="23"/>
      <c r="I6" s="24"/>
      <c r="J6" s="25"/>
      <c r="K6" s="26"/>
    </row>
    <row r="7" spans="1:11" s="27" customFormat="1" ht="34.5" customHeight="1">
      <c r="A7" s="28">
        <v>2</v>
      </c>
      <c r="B7" s="20" t="s">
        <v>48</v>
      </c>
      <c r="C7" s="29"/>
      <c r="D7" s="29"/>
      <c r="E7" s="29"/>
      <c r="F7" s="25"/>
      <c r="G7" s="30"/>
      <c r="H7" s="25"/>
      <c r="I7" s="30"/>
      <c r="J7" s="25"/>
      <c r="K7" s="31"/>
    </row>
    <row r="8" spans="1:11" s="27" customFormat="1" ht="34.5" customHeight="1">
      <c r="A8" s="28">
        <v>3</v>
      </c>
      <c r="B8" s="20" t="s">
        <v>48</v>
      </c>
      <c r="C8" s="29"/>
      <c r="D8" s="29"/>
      <c r="E8" s="29"/>
      <c r="F8" s="25"/>
      <c r="G8" s="30"/>
      <c r="H8" s="25"/>
      <c r="I8" s="30"/>
      <c r="J8" s="25"/>
      <c r="K8" s="31"/>
    </row>
    <row r="9" spans="1:11" s="27" customFormat="1" ht="34.5" customHeight="1">
      <c r="A9" s="28">
        <v>4</v>
      </c>
      <c r="B9" s="20" t="s">
        <v>48</v>
      </c>
      <c r="C9" s="29"/>
      <c r="D9" s="29"/>
      <c r="E9" s="29"/>
      <c r="F9" s="25"/>
      <c r="G9" s="30"/>
      <c r="H9" s="25"/>
      <c r="I9" s="30"/>
      <c r="J9" s="25"/>
      <c r="K9" s="31"/>
    </row>
    <row r="10" spans="1:11" s="27" customFormat="1" ht="34.5" customHeight="1">
      <c r="A10" s="28">
        <v>5</v>
      </c>
      <c r="B10" s="20" t="s">
        <v>48</v>
      </c>
      <c r="C10" s="29"/>
      <c r="D10" s="29"/>
      <c r="E10" s="29"/>
      <c r="F10" s="25"/>
      <c r="G10" s="30"/>
      <c r="H10" s="25"/>
      <c r="I10" s="30"/>
      <c r="J10" s="25"/>
      <c r="K10" s="31"/>
    </row>
    <row r="11" spans="1:11" s="27" customFormat="1" ht="34.5" customHeight="1">
      <c r="A11" s="28"/>
      <c r="B11" s="28"/>
      <c r="C11" s="29"/>
      <c r="D11" s="29"/>
      <c r="E11" s="29"/>
      <c r="F11" s="25"/>
      <c r="G11" s="30"/>
      <c r="H11" s="25"/>
      <c r="I11" s="30"/>
      <c r="J11" s="25"/>
      <c r="K11" s="31"/>
    </row>
    <row r="12" spans="1:11" s="27" customFormat="1" ht="34.5" customHeight="1">
      <c r="A12" s="20"/>
      <c r="B12" s="28"/>
      <c r="C12" s="29"/>
      <c r="D12" s="29"/>
      <c r="E12" s="29"/>
      <c r="F12" s="25"/>
      <c r="G12" s="30"/>
      <c r="H12" s="25"/>
      <c r="I12" s="30"/>
      <c r="J12" s="25"/>
      <c r="K12" s="31"/>
    </row>
    <row r="13" spans="1:11" s="27" customFormat="1" ht="34.5" customHeight="1">
      <c r="A13" s="20"/>
      <c r="B13" s="20"/>
      <c r="C13" s="29"/>
      <c r="D13" s="29"/>
      <c r="E13" s="29"/>
      <c r="F13" s="25"/>
      <c r="G13" s="30"/>
      <c r="H13" s="25"/>
      <c r="I13" s="30"/>
      <c r="J13" s="25"/>
      <c r="K13" s="31"/>
    </row>
    <row r="14" spans="1:11" s="27" customFormat="1" ht="34.5" customHeight="1">
      <c r="A14" s="32"/>
      <c r="B14" s="32"/>
      <c r="C14" s="33"/>
      <c r="D14" s="33"/>
      <c r="E14" s="33"/>
      <c r="F14" s="34"/>
      <c r="G14" s="34"/>
      <c r="H14" s="34"/>
      <c r="I14" s="34"/>
      <c r="J14" s="34"/>
      <c r="K14" s="35"/>
    </row>
    <row r="15" spans="6:10" ht="21.75" customHeight="1">
      <c r="F15" s="13"/>
      <c r="G15" s="13"/>
      <c r="H15" s="13"/>
      <c r="I15" s="13"/>
      <c r="J15" s="13"/>
    </row>
    <row r="16" spans="6:10" ht="21.75" customHeight="1">
      <c r="F16" s="13"/>
      <c r="G16" s="13"/>
      <c r="H16" s="13"/>
      <c r="I16" s="13"/>
      <c r="J16" s="13"/>
    </row>
    <row r="17" spans="6:10" ht="21.75" customHeight="1">
      <c r="F17" s="13"/>
      <c r="G17" s="13"/>
      <c r="H17" s="13"/>
      <c r="I17" s="13"/>
      <c r="J17" s="13"/>
    </row>
    <row r="18" spans="6:10" ht="21.75" customHeight="1">
      <c r="F18" s="13"/>
      <c r="G18" s="13"/>
      <c r="H18" s="13"/>
      <c r="I18" s="13"/>
      <c r="J18" s="13"/>
    </row>
    <row r="19" spans="6:10" ht="21.75" customHeight="1">
      <c r="F19" s="13"/>
      <c r="G19" s="13"/>
      <c r="H19" s="13"/>
      <c r="I19" s="13"/>
      <c r="J19" s="13"/>
    </row>
    <row r="20" spans="6:10" ht="21.75" customHeight="1">
      <c r="F20" s="13"/>
      <c r="G20" s="13"/>
      <c r="H20" s="13"/>
      <c r="I20" s="13"/>
      <c r="J20" s="13"/>
    </row>
    <row r="21" spans="6:10" ht="21.75" customHeight="1">
      <c r="F21" s="13"/>
      <c r="G21" s="13"/>
      <c r="H21" s="13"/>
      <c r="I21" s="13"/>
      <c r="J21" s="13"/>
    </row>
    <row r="22" spans="6:10" ht="21.75" customHeight="1">
      <c r="F22" s="13"/>
      <c r="G22" s="13"/>
      <c r="H22" s="13"/>
      <c r="I22" s="13"/>
      <c r="J22" s="13"/>
    </row>
    <row r="23" spans="6:10" ht="21.75" customHeight="1">
      <c r="F23" s="13"/>
      <c r="G23" s="13"/>
      <c r="H23" s="13"/>
      <c r="I23" s="13"/>
      <c r="J23" s="13"/>
    </row>
    <row r="24" spans="6:10" ht="21.75" customHeight="1">
      <c r="F24" s="13"/>
      <c r="G24" s="13"/>
      <c r="H24" s="13"/>
      <c r="I24" s="13"/>
      <c r="J24" s="13"/>
    </row>
    <row r="25" spans="6:10" ht="21.75" customHeight="1">
      <c r="F25" s="13"/>
      <c r="G25" s="13"/>
      <c r="H25" s="13"/>
      <c r="I25" s="13"/>
      <c r="J25" s="13"/>
    </row>
    <row r="26" spans="6:10" ht="21.75" customHeight="1">
      <c r="F26" s="13"/>
      <c r="G26" s="13"/>
      <c r="H26" s="13"/>
      <c r="I26" s="13"/>
      <c r="J26" s="13"/>
    </row>
    <row r="27" spans="6:10" ht="21.75" customHeight="1">
      <c r="F27" s="13"/>
      <c r="G27" s="13"/>
      <c r="H27" s="13"/>
      <c r="I27" s="13"/>
      <c r="J27" s="13"/>
    </row>
    <row r="28" spans="6:10" ht="21.75" customHeight="1">
      <c r="F28" s="13"/>
      <c r="G28" s="13"/>
      <c r="H28" s="13"/>
      <c r="I28" s="13"/>
      <c r="J28" s="13"/>
    </row>
    <row r="29" spans="6:10" ht="21.75" customHeight="1">
      <c r="F29" s="13"/>
      <c r="G29" s="13"/>
      <c r="H29" s="13"/>
      <c r="I29" s="13"/>
      <c r="J29" s="13"/>
    </row>
    <row r="30" spans="6:10" ht="21.75" customHeight="1">
      <c r="F30" s="13"/>
      <c r="G30" s="13"/>
      <c r="H30" s="13"/>
      <c r="I30" s="13"/>
      <c r="J30" s="13"/>
    </row>
    <row r="31" spans="6:10" ht="21.75" customHeight="1">
      <c r="F31" s="13"/>
      <c r="G31" s="13"/>
      <c r="H31" s="13"/>
      <c r="I31" s="13"/>
      <c r="J31" s="13"/>
    </row>
    <row r="32" spans="6:10" ht="21.75" customHeight="1">
      <c r="F32" s="13"/>
      <c r="G32" s="13"/>
      <c r="H32" s="13"/>
      <c r="I32" s="13"/>
      <c r="J32" s="13"/>
    </row>
    <row r="33" spans="6:10" ht="21.75" customHeight="1">
      <c r="F33" s="13"/>
      <c r="G33" s="13"/>
      <c r="H33" s="13"/>
      <c r="I33" s="13"/>
      <c r="J33" s="13"/>
    </row>
    <row r="34" spans="6:10" ht="21.75" customHeight="1">
      <c r="F34" s="13"/>
      <c r="G34" s="13"/>
      <c r="H34" s="13"/>
      <c r="I34" s="13"/>
      <c r="J34" s="13"/>
    </row>
    <row r="35" spans="6:10" ht="21.75" customHeight="1">
      <c r="F35" s="13"/>
      <c r="G35" s="13"/>
      <c r="H35" s="13"/>
      <c r="I35" s="13"/>
      <c r="J35" s="13"/>
    </row>
    <row r="36" spans="6:10" ht="21.75" customHeight="1">
      <c r="F36" s="13"/>
      <c r="G36" s="13"/>
      <c r="H36" s="13"/>
      <c r="I36" s="13"/>
      <c r="J36" s="13"/>
    </row>
    <row r="37" spans="6:10" ht="21.75" customHeight="1">
      <c r="F37" s="13"/>
      <c r="G37" s="13"/>
      <c r="H37" s="13"/>
      <c r="I37" s="13"/>
      <c r="J37" s="13"/>
    </row>
    <row r="38" spans="6:10" ht="21.75" customHeight="1">
      <c r="F38" s="13"/>
      <c r="G38" s="13"/>
      <c r="H38" s="13"/>
      <c r="I38" s="13"/>
      <c r="J38" s="13"/>
    </row>
    <row r="39" spans="6:10" ht="21.75" customHeight="1">
      <c r="F39" s="13"/>
      <c r="G39" s="13"/>
      <c r="H39" s="13"/>
      <c r="I39" s="13"/>
      <c r="J39" s="13"/>
    </row>
    <row r="40" spans="6:10" ht="21.75" customHeight="1">
      <c r="F40" s="13"/>
      <c r="G40" s="13"/>
      <c r="H40" s="13"/>
      <c r="I40" s="13"/>
      <c r="J40" s="13"/>
    </row>
    <row r="41" spans="6:10" ht="21.75" customHeight="1">
      <c r="F41" s="13"/>
      <c r="G41" s="13"/>
      <c r="H41" s="13"/>
      <c r="I41" s="13"/>
      <c r="J41" s="13"/>
    </row>
    <row r="42" spans="6:10" ht="21.75" customHeight="1">
      <c r="F42" s="13"/>
      <c r="G42" s="13"/>
      <c r="H42" s="13"/>
      <c r="I42" s="13"/>
      <c r="J42" s="13"/>
    </row>
    <row r="43" spans="6:10" ht="21.75" customHeight="1">
      <c r="F43" s="13"/>
      <c r="G43" s="13"/>
      <c r="H43" s="13"/>
      <c r="I43" s="13"/>
      <c r="J43" s="13"/>
    </row>
    <row r="44" spans="6:10" ht="21.75" customHeight="1">
      <c r="F44" s="13"/>
      <c r="G44" s="13"/>
      <c r="H44" s="13"/>
      <c r="I44" s="13"/>
      <c r="J44" s="13"/>
    </row>
    <row r="45" spans="6:10" ht="21.75" customHeight="1">
      <c r="F45" s="13"/>
      <c r="G45" s="13"/>
      <c r="H45" s="13"/>
      <c r="I45" s="13"/>
      <c r="J45" s="13"/>
    </row>
    <row r="46" spans="6:10" ht="21.75" customHeight="1">
      <c r="F46" s="13"/>
      <c r="G46" s="13"/>
      <c r="H46" s="13"/>
      <c r="I46" s="13"/>
      <c r="J46" s="13"/>
    </row>
    <row r="47" spans="6:10" ht="21.75" customHeight="1">
      <c r="F47" s="13"/>
      <c r="G47" s="13"/>
      <c r="H47" s="13"/>
      <c r="I47" s="13"/>
      <c r="J47" s="13"/>
    </row>
    <row r="48" spans="6:10" ht="21.75" customHeight="1">
      <c r="F48" s="13"/>
      <c r="G48" s="13"/>
      <c r="H48" s="13"/>
      <c r="I48" s="13"/>
      <c r="J48" s="13"/>
    </row>
    <row r="49" spans="6:10" ht="21.75" customHeight="1">
      <c r="F49" s="13"/>
      <c r="G49" s="13"/>
      <c r="H49" s="13"/>
      <c r="I49" s="13"/>
      <c r="J49" s="13"/>
    </row>
    <row r="50" spans="6:10" ht="21.75" customHeight="1">
      <c r="F50" s="13"/>
      <c r="G50" s="13"/>
      <c r="H50" s="13"/>
      <c r="I50" s="13"/>
      <c r="J50" s="13"/>
    </row>
    <row r="51" spans="6:10" ht="21.75" customHeight="1">
      <c r="F51" s="13"/>
      <c r="G51" s="13"/>
      <c r="H51" s="13"/>
      <c r="I51" s="13"/>
      <c r="J51" s="13"/>
    </row>
    <row r="52" spans="6:10" ht="21.75" customHeight="1">
      <c r="F52" s="13"/>
      <c r="G52" s="13"/>
      <c r="H52" s="13"/>
      <c r="I52" s="13"/>
      <c r="J52" s="13"/>
    </row>
    <row r="53" spans="6:10" ht="21.75" customHeight="1">
      <c r="F53" s="13"/>
      <c r="G53" s="13"/>
      <c r="H53" s="13"/>
      <c r="I53" s="13"/>
      <c r="J53" s="13"/>
    </row>
    <row r="54" spans="6:10" ht="21.75" customHeight="1">
      <c r="F54" s="13"/>
      <c r="G54" s="13"/>
      <c r="H54" s="13"/>
      <c r="I54" s="13"/>
      <c r="J54" s="13"/>
    </row>
    <row r="55" spans="6:10" ht="21.75" customHeight="1">
      <c r="F55" s="13"/>
      <c r="G55" s="13"/>
      <c r="H55" s="13"/>
      <c r="I55" s="13"/>
      <c r="J55" s="13"/>
    </row>
    <row r="56" spans="6:10" ht="21.75" customHeight="1">
      <c r="F56" s="13"/>
      <c r="G56" s="13"/>
      <c r="H56" s="13"/>
      <c r="I56" s="13"/>
      <c r="J56" s="13"/>
    </row>
    <row r="57" spans="6:10" ht="21.75" customHeight="1">
      <c r="F57" s="13"/>
      <c r="G57" s="13"/>
      <c r="H57" s="13"/>
      <c r="I57" s="13"/>
      <c r="J57" s="13"/>
    </row>
    <row r="58" spans="6:10" ht="21.75" customHeight="1">
      <c r="F58" s="13"/>
      <c r="G58" s="13"/>
      <c r="H58" s="13"/>
      <c r="I58" s="13"/>
      <c r="J58" s="13"/>
    </row>
    <row r="59" spans="6:10" ht="21.75" customHeight="1">
      <c r="F59" s="13"/>
      <c r="G59" s="13"/>
      <c r="H59" s="13"/>
      <c r="I59" s="13"/>
      <c r="J59" s="13"/>
    </row>
    <row r="60" spans="6:10" ht="21.75" customHeight="1">
      <c r="F60" s="13"/>
      <c r="G60" s="13"/>
      <c r="H60" s="13"/>
      <c r="I60" s="13"/>
      <c r="J60" s="13"/>
    </row>
    <row r="61" spans="6:10" ht="21.75" customHeight="1">
      <c r="F61" s="13"/>
      <c r="G61" s="13"/>
      <c r="H61" s="13"/>
      <c r="I61" s="13"/>
      <c r="J61" s="13"/>
    </row>
    <row r="62" spans="6:10" ht="21.75" customHeight="1">
      <c r="F62" s="13"/>
      <c r="G62" s="13"/>
      <c r="H62" s="13"/>
      <c r="I62" s="13"/>
      <c r="J62" s="13"/>
    </row>
    <row r="63" spans="6:10" ht="21.75" customHeight="1">
      <c r="F63" s="13"/>
      <c r="G63" s="13"/>
      <c r="H63" s="13"/>
      <c r="I63" s="13"/>
      <c r="J63" s="13"/>
    </row>
    <row r="64" spans="6:10" ht="21.75" customHeight="1">
      <c r="F64" s="13"/>
      <c r="G64" s="13"/>
      <c r="H64" s="13"/>
      <c r="I64" s="13"/>
      <c r="J64" s="13"/>
    </row>
    <row r="65" spans="6:10" ht="21.75" customHeight="1">
      <c r="F65" s="13"/>
      <c r="G65" s="13"/>
      <c r="H65" s="13"/>
      <c r="I65" s="13"/>
      <c r="J65" s="13"/>
    </row>
    <row r="66" spans="6:10" ht="21.75" customHeight="1">
      <c r="F66" s="13"/>
      <c r="G66" s="13"/>
      <c r="H66" s="13"/>
      <c r="I66" s="13"/>
      <c r="J66" s="13"/>
    </row>
    <row r="67" spans="6:10" ht="21.75" customHeight="1">
      <c r="F67" s="13"/>
      <c r="G67" s="13"/>
      <c r="H67" s="13"/>
      <c r="I67" s="13"/>
      <c r="J67" s="13"/>
    </row>
    <row r="68" spans="6:10" ht="21.75" customHeight="1">
      <c r="F68" s="13"/>
      <c r="G68" s="13"/>
      <c r="H68" s="13"/>
      <c r="I68" s="13"/>
      <c r="J68" s="13"/>
    </row>
    <row r="69" spans="6:10" ht="21.75" customHeight="1">
      <c r="F69" s="13"/>
      <c r="G69" s="13"/>
      <c r="H69" s="13"/>
      <c r="I69" s="13"/>
      <c r="J69" s="13"/>
    </row>
    <row r="70" spans="6:10" ht="21.75" customHeight="1">
      <c r="F70" s="13"/>
      <c r="G70" s="13"/>
      <c r="H70" s="13"/>
      <c r="I70" s="13"/>
      <c r="J70" s="13"/>
    </row>
    <row r="71" spans="6:10" ht="21.75" customHeight="1">
      <c r="F71" s="13"/>
      <c r="G71" s="13"/>
      <c r="H71" s="13"/>
      <c r="I71" s="13"/>
      <c r="J71" s="13"/>
    </row>
    <row r="72" spans="6:10" ht="21.75" customHeight="1">
      <c r="F72" s="13"/>
      <c r="G72" s="13"/>
      <c r="H72" s="13"/>
      <c r="I72" s="13"/>
      <c r="J72" s="13"/>
    </row>
    <row r="73" spans="6:10" ht="21.75" customHeight="1">
      <c r="F73" s="13"/>
      <c r="G73" s="13"/>
      <c r="H73" s="13"/>
      <c r="I73" s="13"/>
      <c r="J73" s="13"/>
    </row>
    <row r="74" spans="6:10" ht="21.75" customHeight="1">
      <c r="F74" s="13"/>
      <c r="G74" s="13"/>
      <c r="H74" s="13"/>
      <c r="I74" s="13"/>
      <c r="J74" s="13"/>
    </row>
    <row r="75" spans="6:10" ht="21.75" customHeight="1">
      <c r="F75" s="13"/>
      <c r="G75" s="13"/>
      <c r="H75" s="13"/>
      <c r="I75" s="13"/>
      <c r="J75" s="13"/>
    </row>
    <row r="76" spans="6:10" ht="21.75" customHeight="1">
      <c r="F76" s="13"/>
      <c r="G76" s="13"/>
      <c r="H76" s="13"/>
      <c r="I76" s="13"/>
      <c r="J76" s="13"/>
    </row>
    <row r="77" spans="6:10" ht="21.75" customHeight="1">
      <c r="F77" s="13"/>
      <c r="G77" s="13"/>
      <c r="H77" s="13"/>
      <c r="I77" s="13"/>
      <c r="J77" s="13"/>
    </row>
    <row r="78" spans="6:10" ht="21.75" customHeight="1">
      <c r="F78" s="13"/>
      <c r="G78" s="13"/>
      <c r="H78" s="13"/>
      <c r="I78" s="13"/>
      <c r="J78" s="13"/>
    </row>
    <row r="79" spans="6:10" ht="21.75" customHeight="1">
      <c r="F79" s="13"/>
      <c r="G79" s="13"/>
      <c r="H79" s="13"/>
      <c r="I79" s="13"/>
      <c r="J79" s="13"/>
    </row>
    <row r="80" spans="6:10" ht="21.75" customHeight="1">
      <c r="F80" s="13"/>
      <c r="G80" s="13"/>
      <c r="H80" s="13"/>
      <c r="I80" s="13"/>
      <c r="J80" s="13"/>
    </row>
    <row r="81" spans="6:10" ht="21.75" customHeight="1">
      <c r="F81" s="13"/>
      <c r="G81" s="13"/>
      <c r="H81" s="13"/>
      <c r="I81" s="13"/>
      <c r="J81" s="13"/>
    </row>
    <row r="82" spans="6:10" ht="21.75" customHeight="1">
      <c r="F82" s="13"/>
      <c r="G82" s="13"/>
      <c r="H82" s="13"/>
      <c r="I82" s="13"/>
      <c r="J82" s="13"/>
    </row>
    <row r="83" spans="6:10" ht="21.75" customHeight="1">
      <c r="F83" s="13"/>
      <c r="G83" s="13"/>
      <c r="H83" s="13"/>
      <c r="I83" s="13"/>
      <c r="J83" s="13"/>
    </row>
    <row r="84" spans="6:10" ht="21.75" customHeight="1">
      <c r="F84" s="13"/>
      <c r="G84" s="13"/>
      <c r="H84" s="13"/>
      <c r="I84" s="13"/>
      <c r="J84" s="13"/>
    </row>
    <row r="85" spans="6:10" ht="21.75" customHeight="1">
      <c r="F85" s="13"/>
      <c r="G85" s="13"/>
      <c r="H85" s="13"/>
      <c r="I85" s="13"/>
      <c r="J85" s="13"/>
    </row>
    <row r="86" spans="6:10" ht="21.75" customHeight="1">
      <c r="F86" s="13"/>
      <c r="G86" s="13"/>
      <c r="H86" s="13"/>
      <c r="I86" s="13"/>
      <c r="J86" s="13"/>
    </row>
    <row r="87" spans="6:10" ht="21.75" customHeight="1">
      <c r="F87" s="13"/>
      <c r="G87" s="13"/>
      <c r="H87" s="13"/>
      <c r="I87" s="13"/>
      <c r="J87" s="13"/>
    </row>
    <row r="88" spans="6:10" ht="21.75" customHeight="1">
      <c r="F88" s="13"/>
      <c r="G88" s="13"/>
      <c r="H88" s="13"/>
      <c r="I88" s="13"/>
      <c r="J88" s="13"/>
    </row>
    <row r="89" spans="6:10" ht="21.75" customHeight="1">
      <c r="F89" s="13"/>
      <c r="G89" s="13"/>
      <c r="H89" s="13"/>
      <c r="I89" s="13"/>
      <c r="J89" s="13"/>
    </row>
    <row r="90" spans="6:10" ht="21.75" customHeight="1">
      <c r="F90" s="13"/>
      <c r="G90" s="13"/>
      <c r="H90" s="13"/>
      <c r="I90" s="13"/>
      <c r="J90" s="13"/>
    </row>
    <row r="91" spans="6:10" ht="21.75" customHeight="1">
      <c r="F91" s="13"/>
      <c r="G91" s="13"/>
      <c r="H91" s="13"/>
      <c r="I91" s="13"/>
      <c r="J91" s="13"/>
    </row>
    <row r="92" spans="6:10" ht="21.75" customHeight="1">
      <c r="F92" s="13"/>
      <c r="G92" s="13"/>
      <c r="H92" s="13"/>
      <c r="I92" s="13"/>
      <c r="J92" s="13"/>
    </row>
    <row r="93" spans="6:10" ht="21.75" customHeight="1">
      <c r="F93" s="13"/>
      <c r="G93" s="13"/>
      <c r="H93" s="13"/>
      <c r="I93" s="13"/>
      <c r="J93" s="13"/>
    </row>
    <row r="94" spans="6:10" ht="21.75" customHeight="1">
      <c r="F94" s="13"/>
      <c r="G94" s="13"/>
      <c r="H94" s="13"/>
      <c r="I94" s="13"/>
      <c r="J94" s="13"/>
    </row>
    <row r="95" spans="6:10" ht="21.75" customHeight="1">
      <c r="F95" s="13"/>
      <c r="G95" s="13"/>
      <c r="H95" s="13"/>
      <c r="I95" s="13"/>
      <c r="J95" s="13"/>
    </row>
    <row r="96" spans="6:10" ht="21.75" customHeight="1">
      <c r="F96" s="13"/>
      <c r="G96" s="13"/>
      <c r="H96" s="13"/>
      <c r="I96" s="13"/>
      <c r="J96" s="13"/>
    </row>
    <row r="97" spans="6:10" ht="21.75" customHeight="1">
      <c r="F97" s="13"/>
      <c r="G97" s="13"/>
      <c r="H97" s="13"/>
      <c r="I97" s="13"/>
      <c r="J97" s="13"/>
    </row>
    <row r="98" spans="6:10" ht="21.75" customHeight="1">
      <c r="F98" s="13"/>
      <c r="G98" s="13"/>
      <c r="H98" s="13"/>
      <c r="I98" s="13"/>
      <c r="J98" s="13"/>
    </row>
    <row r="99" spans="6:10" ht="21.75" customHeight="1">
      <c r="F99" s="13"/>
      <c r="G99" s="13"/>
      <c r="H99" s="13"/>
      <c r="I99" s="13"/>
      <c r="J99" s="13"/>
    </row>
    <row r="100" spans="6:10" ht="21.75" customHeight="1">
      <c r="F100" s="13"/>
      <c r="G100" s="13"/>
      <c r="H100" s="13"/>
      <c r="I100" s="13"/>
      <c r="J100" s="13"/>
    </row>
    <row r="101" spans="6:10" ht="21.75" customHeight="1">
      <c r="F101" s="13"/>
      <c r="G101" s="13"/>
      <c r="H101" s="13"/>
      <c r="I101" s="13"/>
      <c r="J101" s="13"/>
    </row>
    <row r="102" spans="6:10" ht="21.75" customHeight="1">
      <c r="F102" s="13"/>
      <c r="G102" s="13"/>
      <c r="H102" s="13"/>
      <c r="I102" s="13"/>
      <c r="J102" s="13"/>
    </row>
    <row r="103" spans="6:10" ht="21.75" customHeight="1">
      <c r="F103" s="13"/>
      <c r="G103" s="13"/>
      <c r="H103" s="13"/>
      <c r="I103" s="13"/>
      <c r="J103" s="13"/>
    </row>
    <row r="104" spans="6:10" ht="21.75" customHeight="1">
      <c r="F104" s="13"/>
      <c r="G104" s="13"/>
      <c r="H104" s="13"/>
      <c r="I104" s="13"/>
      <c r="J104" s="13"/>
    </row>
    <row r="105" spans="6:10" ht="21.75" customHeight="1">
      <c r="F105" s="13"/>
      <c r="G105" s="13"/>
      <c r="H105" s="13"/>
      <c r="I105" s="13"/>
      <c r="J105" s="13"/>
    </row>
    <row r="106" spans="6:10" ht="21.75" customHeight="1">
      <c r="F106" s="13"/>
      <c r="G106" s="13"/>
      <c r="H106" s="13"/>
      <c r="I106" s="13"/>
      <c r="J106" s="13"/>
    </row>
    <row r="107" spans="6:10" ht="21.75" customHeight="1">
      <c r="F107" s="13"/>
      <c r="G107" s="13"/>
      <c r="H107" s="13"/>
      <c r="I107" s="13"/>
      <c r="J107" s="13"/>
    </row>
    <row r="108" spans="6:10" ht="21.75" customHeight="1">
      <c r="F108" s="13"/>
      <c r="G108" s="13"/>
      <c r="H108" s="13"/>
      <c r="I108" s="13"/>
      <c r="J108" s="13"/>
    </row>
    <row r="109" spans="6:10" ht="21.75" customHeight="1">
      <c r="F109" s="13"/>
      <c r="G109" s="13"/>
      <c r="H109" s="13"/>
      <c r="I109" s="13"/>
      <c r="J109" s="13"/>
    </row>
    <row r="110" spans="6:10" ht="21.75" customHeight="1">
      <c r="F110" s="13"/>
      <c r="G110" s="13"/>
      <c r="H110" s="13"/>
      <c r="I110" s="13"/>
      <c r="J110" s="13"/>
    </row>
    <row r="111" spans="6:10" ht="21.75" customHeight="1">
      <c r="F111" s="13"/>
      <c r="G111" s="13"/>
      <c r="H111" s="13"/>
      <c r="I111" s="13"/>
      <c r="J111" s="13"/>
    </row>
    <row r="112" spans="6:10" ht="21.75" customHeight="1">
      <c r="F112" s="13"/>
      <c r="G112" s="13"/>
      <c r="H112" s="13"/>
      <c r="I112" s="13"/>
      <c r="J112" s="13"/>
    </row>
    <row r="113" spans="6:10" ht="21.75" customHeight="1">
      <c r="F113" s="13"/>
      <c r="G113" s="13"/>
      <c r="H113" s="13"/>
      <c r="I113" s="13"/>
      <c r="J113" s="13"/>
    </row>
    <row r="114" spans="6:10" ht="21.75" customHeight="1">
      <c r="F114" s="13"/>
      <c r="G114" s="13"/>
      <c r="H114" s="13"/>
      <c r="I114" s="13"/>
      <c r="J114" s="13"/>
    </row>
    <row r="115" spans="6:10" ht="21.75" customHeight="1">
      <c r="F115" s="13"/>
      <c r="G115" s="13"/>
      <c r="H115" s="13"/>
      <c r="I115" s="13"/>
      <c r="J115" s="13"/>
    </row>
    <row r="116" spans="6:10" ht="21.75" customHeight="1">
      <c r="F116" s="13"/>
      <c r="G116" s="13"/>
      <c r="H116" s="13"/>
      <c r="I116" s="13"/>
      <c r="J116" s="13"/>
    </row>
    <row r="117" spans="6:10" ht="21.75" customHeight="1">
      <c r="F117" s="13"/>
      <c r="G117" s="13"/>
      <c r="H117" s="13"/>
      <c r="I117" s="13"/>
      <c r="J117" s="13"/>
    </row>
    <row r="118" spans="6:10" ht="21.75" customHeight="1">
      <c r="F118" s="13"/>
      <c r="G118" s="13"/>
      <c r="H118" s="13"/>
      <c r="I118" s="13"/>
      <c r="J118" s="13"/>
    </row>
    <row r="119" spans="6:10" ht="21.75" customHeight="1">
      <c r="F119" s="13"/>
      <c r="G119" s="13"/>
      <c r="H119" s="13"/>
      <c r="I119" s="13"/>
      <c r="J119" s="13"/>
    </row>
    <row r="120" spans="6:10" ht="21.75" customHeight="1">
      <c r="F120" s="13"/>
      <c r="G120" s="13"/>
      <c r="H120" s="13"/>
      <c r="I120" s="13"/>
      <c r="J120" s="13"/>
    </row>
    <row r="121" spans="6:10" ht="21.75" customHeight="1">
      <c r="F121" s="13"/>
      <c r="G121" s="13"/>
      <c r="H121" s="13"/>
      <c r="I121" s="13"/>
      <c r="J121" s="13"/>
    </row>
    <row r="122" spans="6:10" ht="21.75" customHeight="1">
      <c r="F122" s="13"/>
      <c r="G122" s="13"/>
      <c r="H122" s="13"/>
      <c r="I122" s="13"/>
      <c r="J122" s="13"/>
    </row>
    <row r="123" spans="6:10" ht="21.75" customHeight="1">
      <c r="F123" s="13"/>
      <c r="G123" s="13"/>
      <c r="H123" s="13"/>
      <c r="I123" s="13"/>
      <c r="J123" s="13"/>
    </row>
    <row r="124" spans="6:10" ht="21.75" customHeight="1">
      <c r="F124" s="13"/>
      <c r="G124" s="13"/>
      <c r="H124" s="13"/>
      <c r="I124" s="13"/>
      <c r="J124" s="13"/>
    </row>
    <row r="125" spans="6:10" ht="21.75" customHeight="1">
      <c r="F125" s="13"/>
      <c r="G125" s="13"/>
      <c r="H125" s="13"/>
      <c r="I125" s="13"/>
      <c r="J125" s="13"/>
    </row>
    <row r="126" spans="6:10" ht="21.75" customHeight="1">
      <c r="F126" s="13"/>
      <c r="G126" s="13"/>
      <c r="H126" s="13"/>
      <c r="I126" s="13"/>
      <c r="J126" s="13"/>
    </row>
    <row r="127" spans="6:10" ht="21.75" customHeight="1">
      <c r="F127" s="13"/>
      <c r="G127" s="13"/>
      <c r="H127" s="13"/>
      <c r="I127" s="13"/>
      <c r="J127" s="13"/>
    </row>
    <row r="128" spans="6:10" ht="21.75" customHeight="1">
      <c r="F128" s="13"/>
      <c r="G128" s="13"/>
      <c r="H128" s="13"/>
      <c r="I128" s="13"/>
      <c r="J128" s="13"/>
    </row>
    <row r="129" spans="6:10" ht="21.75" customHeight="1">
      <c r="F129" s="13"/>
      <c r="G129" s="13"/>
      <c r="H129" s="13"/>
      <c r="I129" s="13"/>
      <c r="J129" s="13"/>
    </row>
    <row r="130" spans="6:10" ht="21.75" customHeight="1">
      <c r="F130" s="13"/>
      <c r="G130" s="13"/>
      <c r="H130" s="13"/>
      <c r="I130" s="13"/>
      <c r="J130" s="13"/>
    </row>
    <row r="131" spans="6:10" ht="21.75" customHeight="1">
      <c r="F131" s="13"/>
      <c r="G131" s="13"/>
      <c r="H131" s="13"/>
      <c r="I131" s="13"/>
      <c r="J131" s="13"/>
    </row>
    <row r="132" spans="6:10" ht="21.75" customHeight="1">
      <c r="F132" s="13"/>
      <c r="G132" s="13"/>
      <c r="H132" s="13"/>
      <c r="I132" s="13"/>
      <c r="J132" s="13"/>
    </row>
    <row r="133" spans="6:10" ht="21.75" customHeight="1">
      <c r="F133" s="13"/>
      <c r="G133" s="13"/>
      <c r="H133" s="13"/>
      <c r="I133" s="13"/>
      <c r="J133" s="13"/>
    </row>
    <row r="134" spans="6:10" ht="21.75" customHeight="1">
      <c r="F134" s="13"/>
      <c r="G134" s="13"/>
      <c r="H134" s="13"/>
      <c r="I134" s="13"/>
      <c r="J134" s="13"/>
    </row>
    <row r="135" spans="6:10" ht="21.75" customHeight="1">
      <c r="F135" s="13"/>
      <c r="G135" s="13"/>
      <c r="H135" s="13"/>
      <c r="I135" s="13"/>
      <c r="J135" s="13"/>
    </row>
    <row r="136" spans="6:10" ht="21.75" customHeight="1">
      <c r="F136" s="13"/>
      <c r="G136" s="13"/>
      <c r="H136" s="13"/>
      <c r="I136" s="13"/>
      <c r="J136" s="13"/>
    </row>
    <row r="137" spans="6:10" ht="21.75" customHeight="1">
      <c r="F137" s="13"/>
      <c r="G137" s="13"/>
      <c r="H137" s="13"/>
      <c r="I137" s="13"/>
      <c r="J137" s="13"/>
    </row>
    <row r="138" spans="6:10" ht="21.75" customHeight="1">
      <c r="F138" s="13"/>
      <c r="G138" s="13"/>
      <c r="H138" s="13"/>
      <c r="I138" s="13"/>
      <c r="J138" s="13"/>
    </row>
    <row r="139" spans="6:10" ht="21.75" customHeight="1">
      <c r="F139" s="13"/>
      <c r="G139" s="13"/>
      <c r="H139" s="13"/>
      <c r="I139" s="13"/>
      <c r="J139" s="13"/>
    </row>
    <row r="140" spans="6:10" ht="21.75" customHeight="1">
      <c r="F140" s="13"/>
      <c r="G140" s="13"/>
      <c r="H140" s="13"/>
      <c r="I140" s="13"/>
      <c r="J140" s="13"/>
    </row>
    <row r="141" spans="6:10" ht="21.75" customHeight="1">
      <c r="F141" s="13"/>
      <c r="G141" s="13"/>
      <c r="H141" s="13"/>
      <c r="I141" s="13"/>
      <c r="J141" s="13"/>
    </row>
    <row r="142" spans="6:10" ht="21.75" customHeight="1">
      <c r="F142" s="13"/>
      <c r="G142" s="13"/>
      <c r="H142" s="13"/>
      <c r="I142" s="13"/>
      <c r="J142" s="13"/>
    </row>
    <row r="143" spans="6:10" ht="21.75" customHeight="1">
      <c r="F143" s="13"/>
      <c r="G143" s="13"/>
      <c r="H143" s="13"/>
      <c r="I143" s="13"/>
      <c r="J143" s="13"/>
    </row>
    <row r="144" spans="6:10" ht="21.75" customHeight="1">
      <c r="F144" s="13"/>
      <c r="G144" s="13"/>
      <c r="H144" s="13"/>
      <c r="I144" s="13"/>
      <c r="J144" s="13"/>
    </row>
    <row r="145" spans="6:10" ht="21.75" customHeight="1">
      <c r="F145" s="13"/>
      <c r="G145" s="13"/>
      <c r="H145" s="13"/>
      <c r="I145" s="13"/>
      <c r="J145" s="13"/>
    </row>
    <row r="146" spans="6:10" ht="21.75" customHeight="1">
      <c r="F146" s="13"/>
      <c r="G146" s="13"/>
      <c r="H146" s="13"/>
      <c r="I146" s="13"/>
      <c r="J146" s="13"/>
    </row>
    <row r="147" spans="6:10" ht="21.75" customHeight="1">
      <c r="F147" s="13"/>
      <c r="G147" s="13"/>
      <c r="H147" s="13"/>
      <c r="I147" s="13"/>
      <c r="J147" s="13"/>
    </row>
    <row r="148" spans="6:10" ht="21.75" customHeight="1">
      <c r="F148" s="13"/>
      <c r="G148" s="13"/>
      <c r="H148" s="13"/>
      <c r="I148" s="13"/>
      <c r="J148" s="13"/>
    </row>
    <row r="149" spans="6:10" ht="21.75" customHeight="1">
      <c r="F149" s="13"/>
      <c r="G149" s="13"/>
      <c r="H149" s="13"/>
      <c r="I149" s="13"/>
      <c r="J149" s="13"/>
    </row>
    <row r="150" spans="6:10" ht="21.75" customHeight="1">
      <c r="F150" s="13"/>
      <c r="G150" s="13"/>
      <c r="H150" s="13"/>
      <c r="I150" s="13"/>
      <c r="J150" s="13"/>
    </row>
    <row r="151" spans="6:10" ht="21.75" customHeight="1">
      <c r="F151" s="13"/>
      <c r="G151" s="13"/>
      <c r="H151" s="13"/>
      <c r="I151" s="13"/>
      <c r="J151" s="13"/>
    </row>
    <row r="152" spans="6:10" ht="21.75" customHeight="1">
      <c r="F152" s="13"/>
      <c r="G152" s="13"/>
      <c r="H152" s="13"/>
      <c r="I152" s="13"/>
      <c r="J152" s="13"/>
    </row>
    <row r="153" spans="6:10" ht="21.75" customHeight="1">
      <c r="F153" s="13"/>
      <c r="G153" s="13"/>
      <c r="H153" s="13"/>
      <c r="I153" s="13"/>
      <c r="J153" s="13"/>
    </row>
    <row r="154" spans="6:10" ht="21.75" customHeight="1">
      <c r="F154" s="13"/>
      <c r="G154" s="13"/>
      <c r="H154" s="13"/>
      <c r="I154" s="13"/>
      <c r="J154" s="13"/>
    </row>
    <row r="155" spans="6:10" ht="21.75" customHeight="1">
      <c r="F155" s="13"/>
      <c r="G155" s="13"/>
      <c r="H155" s="13"/>
      <c r="I155" s="13"/>
      <c r="J155" s="13"/>
    </row>
    <row r="156" spans="6:10" ht="21.75" customHeight="1">
      <c r="F156" s="13"/>
      <c r="G156" s="13"/>
      <c r="H156" s="13"/>
      <c r="I156" s="13"/>
      <c r="J156" s="13"/>
    </row>
    <row r="157" spans="6:10" ht="21.75" customHeight="1">
      <c r="F157" s="13"/>
      <c r="G157" s="13"/>
      <c r="H157" s="13"/>
      <c r="I157" s="13"/>
      <c r="J157" s="13"/>
    </row>
    <row r="158" spans="6:10" ht="21.75" customHeight="1">
      <c r="F158" s="13"/>
      <c r="G158" s="13"/>
      <c r="H158" s="13"/>
      <c r="I158" s="13"/>
      <c r="J158" s="13"/>
    </row>
    <row r="159" spans="6:10" ht="21.75" customHeight="1">
      <c r="F159" s="13"/>
      <c r="G159" s="13"/>
      <c r="H159" s="13"/>
      <c r="I159" s="13"/>
      <c r="J159" s="13"/>
    </row>
    <row r="160" spans="6:10" ht="21.75" customHeight="1">
      <c r="F160" s="13"/>
      <c r="G160" s="13"/>
      <c r="H160" s="13"/>
      <c r="I160" s="13"/>
      <c r="J160" s="13"/>
    </row>
    <row r="161" spans="6:10" ht="21.75" customHeight="1">
      <c r="F161" s="13"/>
      <c r="G161" s="13"/>
      <c r="H161" s="13"/>
      <c r="I161" s="13"/>
      <c r="J161" s="13"/>
    </row>
    <row r="162" spans="6:10" ht="21.75" customHeight="1">
      <c r="F162" s="13"/>
      <c r="G162" s="13"/>
      <c r="H162" s="13"/>
      <c r="I162" s="13"/>
      <c r="J162" s="13"/>
    </row>
    <row r="163" spans="6:10" ht="21.75" customHeight="1">
      <c r="F163" s="13"/>
      <c r="G163" s="13"/>
      <c r="H163" s="13"/>
      <c r="I163" s="13"/>
      <c r="J163" s="13"/>
    </row>
    <row r="164" spans="6:10" ht="21.75" customHeight="1">
      <c r="F164" s="13"/>
      <c r="G164" s="13"/>
      <c r="H164" s="13"/>
      <c r="I164" s="13"/>
      <c r="J164" s="13"/>
    </row>
    <row r="165" spans="6:10" ht="21.75" customHeight="1">
      <c r="F165" s="13"/>
      <c r="G165" s="13"/>
      <c r="H165" s="13"/>
      <c r="I165" s="13"/>
      <c r="J165" s="13"/>
    </row>
    <row r="166" spans="6:10" ht="21.75" customHeight="1">
      <c r="F166" s="13"/>
      <c r="G166" s="13"/>
      <c r="H166" s="13"/>
      <c r="I166" s="13"/>
      <c r="J166" s="13"/>
    </row>
    <row r="167" spans="6:10" ht="21.75" customHeight="1">
      <c r="F167" s="13"/>
      <c r="G167" s="13"/>
      <c r="H167" s="13"/>
      <c r="I167" s="13"/>
      <c r="J167" s="13"/>
    </row>
    <row r="168" spans="6:10" ht="21.75" customHeight="1">
      <c r="F168" s="13"/>
      <c r="G168" s="13"/>
      <c r="H168" s="13"/>
      <c r="I168" s="13"/>
      <c r="J168" s="13"/>
    </row>
    <row r="169" spans="6:10" ht="21.75" customHeight="1">
      <c r="F169" s="13"/>
      <c r="G169" s="13"/>
      <c r="H169" s="13"/>
      <c r="I169" s="13"/>
      <c r="J169" s="13"/>
    </row>
    <row r="170" spans="6:10" ht="21.75" customHeight="1">
      <c r="F170" s="13"/>
      <c r="G170" s="13"/>
      <c r="H170" s="13"/>
      <c r="I170" s="13"/>
      <c r="J170" s="13"/>
    </row>
    <row r="171" spans="6:10" ht="21.75" customHeight="1">
      <c r="F171" s="13"/>
      <c r="G171" s="13"/>
      <c r="H171" s="13"/>
      <c r="I171" s="13"/>
      <c r="J171" s="13"/>
    </row>
    <row r="172" spans="6:10" ht="21.75" customHeight="1">
      <c r="F172" s="13"/>
      <c r="G172" s="13"/>
      <c r="H172" s="13"/>
      <c r="I172" s="13"/>
      <c r="J172" s="13"/>
    </row>
    <row r="173" spans="6:10" ht="21.75" customHeight="1">
      <c r="F173" s="13"/>
      <c r="G173" s="13"/>
      <c r="H173" s="13"/>
      <c r="I173" s="13"/>
      <c r="J173" s="13"/>
    </row>
    <row r="174" spans="6:10" ht="21.75" customHeight="1">
      <c r="F174" s="13"/>
      <c r="G174" s="13"/>
      <c r="H174" s="13"/>
      <c r="I174" s="13"/>
      <c r="J174" s="13"/>
    </row>
    <row r="175" spans="6:10" ht="21.75" customHeight="1">
      <c r="F175" s="13"/>
      <c r="G175" s="13"/>
      <c r="H175" s="13"/>
      <c r="I175" s="13"/>
      <c r="J175" s="13"/>
    </row>
    <row r="176" spans="6:10" ht="21.75" customHeight="1">
      <c r="F176" s="13"/>
      <c r="G176" s="13"/>
      <c r="H176" s="13"/>
      <c r="I176" s="13"/>
      <c r="J176" s="13"/>
    </row>
    <row r="177" spans="6:10" ht="21.75" customHeight="1">
      <c r="F177" s="13"/>
      <c r="G177" s="13"/>
      <c r="H177" s="13"/>
      <c r="I177" s="13"/>
      <c r="J177" s="13"/>
    </row>
    <row r="178" spans="6:10" ht="21.75" customHeight="1">
      <c r="F178" s="13"/>
      <c r="G178" s="13"/>
      <c r="H178" s="13"/>
      <c r="I178" s="13"/>
      <c r="J178" s="13"/>
    </row>
    <row r="179" spans="6:10" ht="21.75" customHeight="1">
      <c r="F179" s="13"/>
      <c r="G179" s="13"/>
      <c r="H179" s="13"/>
      <c r="I179" s="13"/>
      <c r="J179" s="13"/>
    </row>
    <row r="180" spans="6:10" ht="21.75" customHeight="1">
      <c r="F180" s="13"/>
      <c r="G180" s="13"/>
      <c r="H180" s="13"/>
      <c r="I180" s="13"/>
      <c r="J180" s="13"/>
    </row>
    <row r="181" spans="6:10" ht="21.75" customHeight="1">
      <c r="F181" s="13"/>
      <c r="G181" s="13"/>
      <c r="H181" s="13"/>
      <c r="I181" s="13"/>
      <c r="J181" s="13"/>
    </row>
    <row r="182" spans="6:10" ht="21.75" customHeight="1">
      <c r="F182" s="13"/>
      <c r="G182" s="13"/>
      <c r="H182" s="13"/>
      <c r="I182" s="13"/>
      <c r="J182" s="13"/>
    </row>
    <row r="183" spans="6:10" ht="21.75" customHeight="1">
      <c r="F183" s="13"/>
      <c r="G183" s="13"/>
      <c r="H183" s="13"/>
      <c r="I183" s="13"/>
      <c r="J183" s="13"/>
    </row>
    <row r="184" spans="6:10" ht="21.75" customHeight="1">
      <c r="F184" s="13"/>
      <c r="G184" s="13"/>
      <c r="H184" s="13"/>
      <c r="I184" s="13"/>
      <c r="J184" s="13"/>
    </row>
    <row r="185" spans="6:10" ht="21.75" customHeight="1">
      <c r="F185" s="13"/>
      <c r="G185" s="13"/>
      <c r="H185" s="13"/>
      <c r="I185" s="13"/>
      <c r="J185" s="13"/>
    </row>
    <row r="186" spans="6:10" ht="21.75" customHeight="1">
      <c r="F186" s="13"/>
      <c r="G186" s="13"/>
      <c r="H186" s="13"/>
      <c r="I186" s="13"/>
      <c r="J186" s="13"/>
    </row>
    <row r="187" spans="6:10" ht="21.75" customHeight="1">
      <c r="F187" s="13"/>
      <c r="G187" s="13"/>
      <c r="H187" s="13"/>
      <c r="I187" s="13"/>
      <c r="J187" s="13"/>
    </row>
    <row r="188" spans="6:10" ht="21.75" customHeight="1">
      <c r="F188" s="13"/>
      <c r="G188" s="13"/>
      <c r="H188" s="13"/>
      <c r="I188" s="13"/>
      <c r="J188" s="13"/>
    </row>
    <row r="189" spans="6:10" ht="21.75" customHeight="1">
      <c r="F189" s="13"/>
      <c r="G189" s="13"/>
      <c r="H189" s="13"/>
      <c r="I189" s="13"/>
      <c r="J189" s="13"/>
    </row>
    <row r="190" spans="6:10" ht="21.75" customHeight="1">
      <c r="F190" s="13"/>
      <c r="G190" s="13"/>
      <c r="H190" s="13"/>
      <c r="I190" s="13"/>
      <c r="J190" s="13"/>
    </row>
    <row r="191" spans="6:10" ht="21.75" customHeight="1">
      <c r="F191" s="13"/>
      <c r="G191" s="13"/>
      <c r="H191" s="13"/>
      <c r="I191" s="13"/>
      <c r="J191" s="13"/>
    </row>
    <row r="192" spans="6:10" ht="21.75" customHeight="1">
      <c r="F192" s="13"/>
      <c r="G192" s="13"/>
      <c r="H192" s="13"/>
      <c r="I192" s="13"/>
      <c r="J192" s="13"/>
    </row>
    <row r="193" spans="6:10" ht="21.75" customHeight="1">
      <c r="F193" s="13"/>
      <c r="G193" s="13"/>
      <c r="H193" s="13"/>
      <c r="I193" s="13"/>
      <c r="J193" s="13"/>
    </row>
    <row r="194" spans="6:10" ht="21.75" customHeight="1">
      <c r="F194" s="13"/>
      <c r="G194" s="13"/>
      <c r="H194" s="13"/>
      <c r="I194" s="13"/>
      <c r="J194" s="13"/>
    </row>
    <row r="195" spans="6:10" ht="21.75" customHeight="1">
      <c r="F195" s="13"/>
      <c r="G195" s="13"/>
      <c r="H195" s="13"/>
      <c r="I195" s="13"/>
      <c r="J195" s="13"/>
    </row>
    <row r="196" spans="6:10" ht="21.75" customHeight="1">
      <c r="F196" s="13"/>
      <c r="G196" s="13"/>
      <c r="H196" s="13"/>
      <c r="I196" s="13"/>
      <c r="J196" s="13"/>
    </row>
    <row r="197" spans="6:10" ht="21.75" customHeight="1">
      <c r="F197" s="13"/>
      <c r="G197" s="13"/>
      <c r="H197" s="13"/>
      <c r="I197" s="13"/>
      <c r="J197" s="13"/>
    </row>
    <row r="198" spans="6:10" ht="21.75" customHeight="1">
      <c r="F198" s="13"/>
      <c r="G198" s="13"/>
      <c r="H198" s="13"/>
      <c r="I198" s="13"/>
      <c r="J198" s="13"/>
    </row>
    <row r="199" spans="6:10" ht="21.75" customHeight="1">
      <c r="F199" s="13"/>
      <c r="G199" s="13"/>
      <c r="H199" s="13"/>
      <c r="I199" s="13"/>
      <c r="J199" s="13"/>
    </row>
    <row r="200" spans="6:10" ht="21.75" customHeight="1">
      <c r="F200" s="13"/>
      <c r="G200" s="13"/>
      <c r="H200" s="13"/>
      <c r="I200" s="13"/>
      <c r="J200" s="13"/>
    </row>
    <row r="201" spans="6:10" ht="21.75" customHeight="1">
      <c r="F201" s="13"/>
      <c r="G201" s="13"/>
      <c r="H201" s="13"/>
      <c r="I201" s="13"/>
      <c r="J201" s="13"/>
    </row>
    <row r="202" spans="6:10" ht="21.75" customHeight="1">
      <c r="F202" s="13"/>
      <c r="G202" s="13"/>
      <c r="H202" s="13"/>
      <c r="I202" s="13"/>
      <c r="J202" s="13"/>
    </row>
    <row r="203" spans="6:10" ht="21.75" customHeight="1">
      <c r="F203" s="13"/>
      <c r="G203" s="13"/>
      <c r="H203" s="13"/>
      <c r="I203" s="13"/>
      <c r="J203" s="13"/>
    </row>
    <row r="204" spans="6:10" ht="21.75" customHeight="1">
      <c r="F204" s="13"/>
      <c r="G204" s="13"/>
      <c r="H204" s="13"/>
      <c r="I204" s="13"/>
      <c r="J204" s="13"/>
    </row>
    <row r="205" spans="6:10" ht="21.75" customHeight="1">
      <c r="F205" s="13"/>
      <c r="G205" s="13"/>
      <c r="H205" s="13"/>
      <c r="I205" s="13"/>
      <c r="J205" s="13"/>
    </row>
    <row r="206" spans="6:10" ht="21.75" customHeight="1">
      <c r="F206" s="13"/>
      <c r="G206" s="13"/>
      <c r="H206" s="13"/>
      <c r="I206" s="13"/>
      <c r="J206" s="13"/>
    </row>
    <row r="207" spans="6:10" ht="21.75" customHeight="1">
      <c r="F207" s="13"/>
      <c r="G207" s="13"/>
      <c r="H207" s="13"/>
      <c r="I207" s="13"/>
      <c r="J207" s="13"/>
    </row>
    <row r="208" spans="6:10" ht="21.75" customHeight="1">
      <c r="F208" s="13"/>
      <c r="G208" s="13"/>
      <c r="H208" s="13"/>
      <c r="I208" s="13"/>
      <c r="J208" s="13"/>
    </row>
    <row r="209" spans="6:10" ht="21.75" customHeight="1">
      <c r="F209" s="13"/>
      <c r="G209" s="13"/>
      <c r="H209" s="13"/>
      <c r="I209" s="13"/>
      <c r="J209" s="13"/>
    </row>
    <row r="210" spans="6:10" ht="21.75" customHeight="1">
      <c r="F210" s="13"/>
      <c r="G210" s="13"/>
      <c r="H210" s="13"/>
      <c r="I210" s="13"/>
      <c r="J210" s="13"/>
    </row>
    <row r="211" spans="6:10" ht="21.75" customHeight="1">
      <c r="F211" s="13"/>
      <c r="G211" s="13"/>
      <c r="H211" s="13"/>
      <c r="I211" s="13"/>
      <c r="J211" s="13"/>
    </row>
    <row r="212" spans="6:10" ht="21.75" customHeight="1">
      <c r="F212" s="13"/>
      <c r="G212" s="13"/>
      <c r="H212" s="13"/>
      <c r="I212" s="13"/>
      <c r="J212" s="13"/>
    </row>
    <row r="213" spans="6:10" ht="21.75" customHeight="1">
      <c r="F213" s="13"/>
      <c r="G213" s="13"/>
      <c r="H213" s="13"/>
      <c r="I213" s="13"/>
      <c r="J213" s="13"/>
    </row>
    <row r="214" spans="6:10" ht="21.75" customHeight="1">
      <c r="F214" s="13"/>
      <c r="G214" s="13"/>
      <c r="H214" s="13"/>
      <c r="I214" s="13"/>
      <c r="J214" s="13"/>
    </row>
    <row r="215" spans="6:10" ht="21.75" customHeight="1">
      <c r="F215" s="13"/>
      <c r="G215" s="13"/>
      <c r="H215" s="13"/>
      <c r="I215" s="13"/>
      <c r="J215" s="13"/>
    </row>
    <row r="216" spans="6:10" ht="21.75" customHeight="1">
      <c r="F216" s="13"/>
      <c r="G216" s="13"/>
      <c r="H216" s="13"/>
      <c r="I216" s="13"/>
      <c r="J216" s="13"/>
    </row>
    <row r="217" spans="6:10" ht="21.75" customHeight="1">
      <c r="F217" s="13"/>
      <c r="G217" s="13"/>
      <c r="H217" s="13"/>
      <c r="I217" s="13"/>
      <c r="J217" s="13"/>
    </row>
    <row r="218" spans="6:10" ht="21.75" customHeight="1">
      <c r="F218" s="13"/>
      <c r="G218" s="13"/>
      <c r="H218" s="13"/>
      <c r="I218" s="13"/>
      <c r="J218" s="13"/>
    </row>
    <row r="219" spans="6:10" ht="21.75" customHeight="1">
      <c r="F219" s="13"/>
      <c r="G219" s="13"/>
      <c r="H219" s="13"/>
      <c r="I219" s="13"/>
      <c r="J219" s="13"/>
    </row>
    <row r="220" spans="6:10" ht="21.75" customHeight="1">
      <c r="F220" s="13"/>
      <c r="G220" s="13"/>
      <c r="H220" s="13"/>
      <c r="I220" s="13"/>
      <c r="J220" s="13"/>
    </row>
    <row r="221" spans="6:10" ht="21.75" customHeight="1">
      <c r="F221" s="13"/>
      <c r="G221" s="13"/>
      <c r="H221" s="13"/>
      <c r="I221" s="13"/>
      <c r="J221" s="13"/>
    </row>
    <row r="222" spans="6:10" ht="21.75" customHeight="1">
      <c r="F222" s="13"/>
      <c r="G222" s="13"/>
      <c r="H222" s="13"/>
      <c r="I222" s="13"/>
      <c r="J222" s="13"/>
    </row>
    <row r="223" spans="6:10" ht="21.75" customHeight="1">
      <c r="F223" s="13"/>
      <c r="G223" s="13"/>
      <c r="H223" s="13"/>
      <c r="I223" s="13"/>
      <c r="J223" s="13"/>
    </row>
    <row r="224" spans="6:10" ht="21.75" customHeight="1">
      <c r="F224" s="13"/>
      <c r="G224" s="13"/>
      <c r="H224" s="13"/>
      <c r="I224" s="13"/>
      <c r="J224" s="13"/>
    </row>
    <row r="225" spans="6:10" ht="21.75" customHeight="1">
      <c r="F225" s="13"/>
      <c r="G225" s="13"/>
      <c r="H225" s="13"/>
      <c r="I225" s="13"/>
      <c r="J225" s="13"/>
    </row>
    <row r="226" spans="6:10" ht="21.75" customHeight="1">
      <c r="F226" s="13"/>
      <c r="G226" s="13"/>
      <c r="H226" s="13"/>
      <c r="I226" s="13"/>
      <c r="J226" s="13"/>
    </row>
    <row r="227" spans="6:10" ht="21.75" customHeight="1">
      <c r="F227" s="13"/>
      <c r="G227" s="13"/>
      <c r="H227" s="13"/>
      <c r="I227" s="13"/>
      <c r="J227" s="13"/>
    </row>
    <row r="228" spans="6:10" ht="21.75" customHeight="1">
      <c r="F228" s="13"/>
      <c r="G228" s="13"/>
      <c r="H228" s="13"/>
      <c r="I228" s="13"/>
      <c r="J228" s="13"/>
    </row>
    <row r="229" spans="6:10" ht="21.75" customHeight="1">
      <c r="F229" s="13"/>
      <c r="G229" s="13"/>
      <c r="H229" s="13"/>
      <c r="I229" s="13"/>
      <c r="J229" s="13"/>
    </row>
    <row r="230" spans="6:10" ht="21.75" customHeight="1">
      <c r="F230" s="13"/>
      <c r="G230" s="13"/>
      <c r="H230" s="13"/>
      <c r="I230" s="13"/>
      <c r="J230" s="13"/>
    </row>
    <row r="231" spans="6:10" ht="21.75" customHeight="1">
      <c r="F231" s="13"/>
      <c r="G231" s="13"/>
      <c r="H231" s="13"/>
      <c r="I231" s="13"/>
      <c r="J231" s="13"/>
    </row>
    <row r="232" spans="6:10" ht="21.75" customHeight="1">
      <c r="F232" s="13"/>
      <c r="G232" s="13"/>
      <c r="H232" s="13"/>
      <c r="I232" s="13"/>
      <c r="J232" s="13"/>
    </row>
    <row r="233" spans="6:10" ht="21.75" customHeight="1">
      <c r="F233" s="13"/>
      <c r="G233" s="13"/>
      <c r="H233" s="13"/>
      <c r="I233" s="13"/>
      <c r="J233" s="13"/>
    </row>
    <row r="234" spans="6:10" ht="21.75" customHeight="1">
      <c r="F234" s="13"/>
      <c r="G234" s="13"/>
      <c r="H234" s="13"/>
      <c r="I234" s="13"/>
      <c r="J234" s="13"/>
    </row>
    <row r="235" spans="6:10" ht="21.75" customHeight="1">
      <c r="F235" s="13"/>
      <c r="G235" s="13"/>
      <c r="H235" s="13"/>
      <c r="I235" s="13"/>
      <c r="J235" s="13"/>
    </row>
    <row r="236" spans="6:10" ht="21.75" customHeight="1">
      <c r="F236" s="13"/>
      <c r="G236" s="13"/>
      <c r="H236" s="13"/>
      <c r="I236" s="13"/>
      <c r="J236" s="13"/>
    </row>
    <row r="237" spans="6:10" ht="21.75" customHeight="1">
      <c r="F237" s="13"/>
      <c r="G237" s="13"/>
      <c r="H237" s="13"/>
      <c r="I237" s="13"/>
      <c r="J237" s="13"/>
    </row>
    <row r="238" spans="6:10" ht="21.75" customHeight="1">
      <c r="F238" s="13"/>
      <c r="G238" s="13"/>
      <c r="H238" s="13"/>
      <c r="I238" s="13"/>
      <c r="J238" s="13"/>
    </row>
    <row r="239" spans="6:10" ht="21.75" customHeight="1">
      <c r="F239" s="13"/>
      <c r="G239" s="13"/>
      <c r="H239" s="13"/>
      <c r="I239" s="13"/>
      <c r="J239" s="13"/>
    </row>
    <row r="240" spans="6:10" ht="21.75" customHeight="1">
      <c r="F240" s="13"/>
      <c r="G240" s="13"/>
      <c r="H240" s="13"/>
      <c r="I240" s="13"/>
      <c r="J240" s="13"/>
    </row>
    <row r="241" spans="6:10" ht="21.75" customHeight="1">
      <c r="F241" s="13"/>
      <c r="G241" s="13"/>
      <c r="H241" s="13"/>
      <c r="I241" s="13"/>
      <c r="J241" s="13"/>
    </row>
    <row r="242" spans="6:10" ht="21.75" customHeight="1">
      <c r="F242" s="13"/>
      <c r="G242" s="13"/>
      <c r="H242" s="13"/>
      <c r="I242" s="13"/>
      <c r="J242" s="13"/>
    </row>
    <row r="243" spans="6:10" ht="21.75" customHeight="1">
      <c r="F243" s="13"/>
      <c r="G243" s="13"/>
      <c r="H243" s="13"/>
      <c r="I243" s="13"/>
      <c r="J243" s="13"/>
    </row>
    <row r="244" spans="6:10" ht="21.75" customHeight="1">
      <c r="F244" s="13"/>
      <c r="G244" s="13"/>
      <c r="H244" s="13"/>
      <c r="I244" s="13"/>
      <c r="J244" s="13"/>
    </row>
    <row r="245" spans="6:10" ht="21.75" customHeight="1">
      <c r="F245" s="13"/>
      <c r="G245" s="13"/>
      <c r="H245" s="13"/>
      <c r="I245" s="13"/>
      <c r="J245" s="13"/>
    </row>
    <row r="246" spans="6:10" ht="21.75" customHeight="1">
      <c r="F246" s="13"/>
      <c r="G246" s="13"/>
      <c r="H246" s="13"/>
      <c r="I246" s="13"/>
      <c r="J246" s="13"/>
    </row>
    <row r="247" spans="6:10" ht="21.75" customHeight="1">
      <c r="F247" s="13"/>
      <c r="G247" s="13"/>
      <c r="H247" s="13"/>
      <c r="I247" s="13"/>
      <c r="J247" s="13"/>
    </row>
    <row r="248" spans="6:10" ht="21.75" customHeight="1">
      <c r="F248" s="13"/>
      <c r="G248" s="13"/>
      <c r="H248" s="13"/>
      <c r="I248" s="13"/>
      <c r="J248" s="13"/>
    </row>
    <row r="249" spans="6:10" ht="21.75" customHeight="1">
      <c r="F249" s="13"/>
      <c r="G249" s="13"/>
      <c r="H249" s="13"/>
      <c r="I249" s="13"/>
      <c r="J249" s="13"/>
    </row>
    <row r="250" spans="6:10" ht="21.75" customHeight="1">
      <c r="F250" s="13"/>
      <c r="G250" s="13"/>
      <c r="H250" s="13"/>
      <c r="I250" s="13"/>
      <c r="J250" s="13"/>
    </row>
    <row r="251" spans="6:10" ht="21.75" customHeight="1">
      <c r="F251" s="13"/>
      <c r="G251" s="13"/>
      <c r="H251" s="13"/>
      <c r="I251" s="13"/>
      <c r="J251" s="13"/>
    </row>
    <row r="252" spans="6:10" ht="21.75" customHeight="1">
      <c r="F252" s="13"/>
      <c r="G252" s="13"/>
      <c r="H252" s="13"/>
      <c r="I252" s="13"/>
      <c r="J252" s="13"/>
    </row>
    <row r="253" spans="6:10" ht="21.75" customHeight="1">
      <c r="F253" s="13"/>
      <c r="G253" s="13"/>
      <c r="H253" s="13"/>
      <c r="I253" s="13"/>
      <c r="J253" s="13"/>
    </row>
    <row r="254" spans="6:10" ht="21.75" customHeight="1">
      <c r="F254" s="13"/>
      <c r="G254" s="13"/>
      <c r="H254" s="13"/>
      <c r="I254" s="13"/>
      <c r="J254" s="13"/>
    </row>
    <row r="255" spans="6:10" ht="21.75" customHeight="1">
      <c r="F255" s="13"/>
      <c r="G255" s="13"/>
      <c r="H255" s="13"/>
      <c r="I255" s="13"/>
      <c r="J255" s="13"/>
    </row>
    <row r="256" spans="6:10" ht="21.75" customHeight="1">
      <c r="F256" s="13"/>
      <c r="G256" s="13"/>
      <c r="H256" s="13"/>
      <c r="I256" s="13"/>
      <c r="J256" s="13"/>
    </row>
    <row r="257" spans="6:10" ht="21.75" customHeight="1">
      <c r="F257" s="13"/>
      <c r="G257" s="13"/>
      <c r="H257" s="13"/>
      <c r="I257" s="13"/>
      <c r="J257" s="13"/>
    </row>
    <row r="258" spans="6:10" ht="21.75" customHeight="1">
      <c r="F258" s="13"/>
      <c r="G258" s="13"/>
      <c r="H258" s="13"/>
      <c r="I258" s="13"/>
      <c r="J258" s="13"/>
    </row>
    <row r="259" spans="6:10" ht="21.75" customHeight="1">
      <c r="F259" s="13"/>
      <c r="G259" s="13"/>
      <c r="H259" s="13"/>
      <c r="I259" s="13"/>
      <c r="J259" s="13"/>
    </row>
    <row r="260" spans="6:10" ht="21.75" customHeight="1">
      <c r="F260" s="13"/>
      <c r="G260" s="13"/>
      <c r="H260" s="13"/>
      <c r="I260" s="13"/>
      <c r="J260" s="13"/>
    </row>
    <row r="261" spans="6:10" ht="21.75" customHeight="1">
      <c r="F261" s="13"/>
      <c r="G261" s="13"/>
      <c r="H261" s="13"/>
      <c r="I261" s="13"/>
      <c r="J261" s="13"/>
    </row>
    <row r="262" spans="6:10" ht="21.75" customHeight="1">
      <c r="F262" s="13"/>
      <c r="G262" s="13"/>
      <c r="H262" s="13"/>
      <c r="I262" s="13"/>
      <c r="J262" s="13"/>
    </row>
    <row r="263" spans="6:10" ht="21.75" customHeight="1">
      <c r="F263" s="13"/>
      <c r="G263" s="13"/>
      <c r="H263" s="13"/>
      <c r="I263" s="13"/>
      <c r="J263" s="13"/>
    </row>
    <row r="264" spans="6:10" ht="21.75" customHeight="1">
      <c r="F264" s="13"/>
      <c r="G264" s="13"/>
      <c r="H264" s="13"/>
      <c r="I264" s="13"/>
      <c r="J264" s="13"/>
    </row>
    <row r="265" spans="6:10" ht="21.75" customHeight="1">
      <c r="F265" s="13"/>
      <c r="G265" s="13"/>
      <c r="H265" s="13"/>
      <c r="I265" s="13"/>
      <c r="J265" s="13"/>
    </row>
    <row r="266" spans="6:10" ht="21.75" customHeight="1">
      <c r="F266" s="13"/>
      <c r="G266" s="13"/>
      <c r="H266" s="13"/>
      <c r="I266" s="13"/>
      <c r="J266" s="13"/>
    </row>
    <row r="267" spans="6:10" ht="21.75" customHeight="1">
      <c r="F267" s="13"/>
      <c r="G267" s="13"/>
      <c r="H267" s="13"/>
      <c r="I267" s="13"/>
      <c r="J267" s="13"/>
    </row>
    <row r="268" spans="6:10" ht="21.75" customHeight="1">
      <c r="F268" s="13"/>
      <c r="G268" s="13"/>
      <c r="H268" s="13"/>
      <c r="I268" s="13"/>
      <c r="J268" s="13"/>
    </row>
    <row r="269" spans="6:10" ht="21.75" customHeight="1">
      <c r="F269" s="13"/>
      <c r="G269" s="13"/>
      <c r="H269" s="13"/>
      <c r="I269" s="13"/>
      <c r="J269" s="13"/>
    </row>
    <row r="270" spans="6:10" ht="21.75" customHeight="1">
      <c r="F270" s="13"/>
      <c r="G270" s="13"/>
      <c r="H270" s="13"/>
      <c r="I270" s="13"/>
      <c r="J270" s="13"/>
    </row>
    <row r="271" spans="6:10" ht="21.75" customHeight="1">
      <c r="F271" s="13"/>
      <c r="G271" s="13"/>
      <c r="H271" s="13"/>
      <c r="I271" s="13"/>
      <c r="J271" s="13"/>
    </row>
    <row r="272" spans="6:10" ht="21.75" customHeight="1">
      <c r="F272" s="13"/>
      <c r="G272" s="13"/>
      <c r="H272" s="13"/>
      <c r="I272" s="13"/>
      <c r="J272" s="13"/>
    </row>
    <row r="273" spans="6:10" ht="21.75" customHeight="1">
      <c r="F273" s="13"/>
      <c r="G273" s="13"/>
      <c r="H273" s="13"/>
      <c r="I273" s="13"/>
      <c r="J273" s="13"/>
    </row>
    <row r="274" spans="6:10" ht="21.75" customHeight="1">
      <c r="F274" s="13"/>
      <c r="G274" s="13"/>
      <c r="H274" s="13"/>
      <c r="I274" s="13"/>
      <c r="J274" s="13"/>
    </row>
    <row r="275" spans="6:10" ht="21.75" customHeight="1">
      <c r="F275" s="13"/>
      <c r="G275" s="13"/>
      <c r="H275" s="13"/>
      <c r="I275" s="13"/>
      <c r="J275" s="13"/>
    </row>
    <row r="276" spans="6:10" ht="21.75" customHeight="1">
      <c r="F276" s="13"/>
      <c r="G276" s="13"/>
      <c r="H276" s="13"/>
      <c r="I276" s="13"/>
      <c r="J276" s="13"/>
    </row>
    <row r="277" spans="6:10" ht="21.75" customHeight="1">
      <c r="F277" s="13"/>
      <c r="G277" s="13"/>
      <c r="H277" s="13"/>
      <c r="I277" s="13"/>
      <c r="J277" s="13"/>
    </row>
    <row r="278" spans="6:10" ht="21.75" customHeight="1">
      <c r="F278" s="13"/>
      <c r="G278" s="13"/>
      <c r="H278" s="13"/>
      <c r="I278" s="13"/>
      <c r="J278" s="13"/>
    </row>
    <row r="279" spans="6:10" ht="21.75" customHeight="1">
      <c r="F279" s="13"/>
      <c r="G279" s="13"/>
      <c r="H279" s="13"/>
      <c r="I279" s="13"/>
      <c r="J279" s="13"/>
    </row>
    <row r="280" spans="6:10" ht="21.75" customHeight="1">
      <c r="F280" s="13"/>
      <c r="G280" s="13"/>
      <c r="H280" s="13"/>
      <c r="I280" s="13"/>
      <c r="J280" s="13"/>
    </row>
    <row r="281" spans="6:10" ht="21.75" customHeight="1">
      <c r="F281" s="13"/>
      <c r="G281" s="13"/>
      <c r="H281" s="13"/>
      <c r="I281" s="13"/>
      <c r="J281" s="13"/>
    </row>
    <row r="282" spans="6:10" ht="21.75" customHeight="1">
      <c r="F282" s="13"/>
      <c r="G282" s="13"/>
      <c r="H282" s="13"/>
      <c r="I282" s="13"/>
      <c r="J282" s="13"/>
    </row>
    <row r="283" spans="6:10" ht="21.75" customHeight="1">
      <c r="F283" s="13"/>
      <c r="G283" s="13"/>
      <c r="H283" s="13"/>
      <c r="I283" s="13"/>
      <c r="J283" s="13"/>
    </row>
    <row r="284" spans="6:10" ht="21.75" customHeight="1">
      <c r="F284" s="13"/>
      <c r="G284" s="13"/>
      <c r="H284" s="13"/>
      <c r="I284" s="13"/>
      <c r="J284" s="13"/>
    </row>
    <row r="285" spans="6:10" ht="21.75" customHeight="1">
      <c r="F285" s="13"/>
      <c r="G285" s="13"/>
      <c r="H285" s="13"/>
      <c r="I285" s="13"/>
      <c r="J285" s="13"/>
    </row>
    <row r="286" spans="6:10" ht="21.75" customHeight="1">
      <c r="F286" s="13"/>
      <c r="G286" s="13"/>
      <c r="H286" s="13"/>
      <c r="I286" s="13"/>
      <c r="J286" s="13"/>
    </row>
    <row r="287" spans="6:10" ht="21.75" customHeight="1">
      <c r="F287" s="13"/>
      <c r="G287" s="13"/>
      <c r="H287" s="13"/>
      <c r="I287" s="13"/>
      <c r="J287" s="13"/>
    </row>
    <row r="288" spans="6:10" ht="21.75" customHeight="1">
      <c r="F288" s="13"/>
      <c r="G288" s="13"/>
      <c r="H288" s="13"/>
      <c r="I288" s="13"/>
      <c r="J288" s="13"/>
    </row>
    <row r="289" spans="6:10" ht="21.75" customHeight="1">
      <c r="F289" s="13"/>
      <c r="G289" s="13"/>
      <c r="H289" s="13"/>
      <c r="I289" s="13"/>
      <c r="J289" s="13"/>
    </row>
    <row r="290" spans="6:10" ht="21.75" customHeight="1">
      <c r="F290" s="13"/>
      <c r="G290" s="13"/>
      <c r="H290" s="13"/>
      <c r="I290" s="13"/>
      <c r="J290" s="13"/>
    </row>
    <row r="291" spans="6:10" ht="21.75" customHeight="1">
      <c r="F291" s="13"/>
      <c r="G291" s="13"/>
      <c r="H291" s="13"/>
      <c r="I291" s="13"/>
      <c r="J291" s="13"/>
    </row>
    <row r="292" spans="6:10" ht="21.75" customHeight="1">
      <c r="F292" s="13"/>
      <c r="G292" s="13"/>
      <c r="H292" s="13"/>
      <c r="I292" s="13"/>
      <c r="J292" s="13"/>
    </row>
    <row r="293" spans="6:10" ht="21.75" customHeight="1">
      <c r="F293" s="13"/>
      <c r="G293" s="13"/>
      <c r="H293" s="13"/>
      <c r="I293" s="13"/>
      <c r="J293" s="13"/>
    </row>
    <row r="294" spans="6:10" ht="21.75" customHeight="1">
      <c r="F294" s="13"/>
      <c r="G294" s="13"/>
      <c r="H294" s="13"/>
      <c r="I294" s="13"/>
      <c r="J294" s="13"/>
    </row>
    <row r="295" spans="6:10" ht="21.75" customHeight="1">
      <c r="F295" s="13"/>
      <c r="G295" s="13"/>
      <c r="H295" s="13"/>
      <c r="I295" s="13"/>
      <c r="J295" s="13"/>
    </row>
    <row r="296" spans="6:10" ht="21.75" customHeight="1">
      <c r="F296" s="13"/>
      <c r="G296" s="13"/>
      <c r="H296" s="13"/>
      <c r="I296" s="13"/>
      <c r="J296" s="13"/>
    </row>
    <row r="297" spans="6:10" ht="21.75" customHeight="1">
      <c r="F297" s="13"/>
      <c r="G297" s="13"/>
      <c r="H297" s="13"/>
      <c r="I297" s="13"/>
      <c r="J297" s="13"/>
    </row>
    <row r="298" spans="6:10" ht="21.75" customHeight="1">
      <c r="F298" s="13"/>
      <c r="G298" s="13"/>
      <c r="H298" s="13"/>
      <c r="I298" s="13"/>
      <c r="J298" s="13"/>
    </row>
    <row r="299" spans="6:10" ht="21.75" customHeight="1">
      <c r="F299" s="13"/>
      <c r="G299" s="13"/>
      <c r="H299" s="13"/>
      <c r="I299" s="13"/>
      <c r="J299" s="13"/>
    </row>
    <row r="300" spans="6:10" ht="21.75" customHeight="1">
      <c r="F300" s="13"/>
      <c r="G300" s="13"/>
      <c r="H300" s="13"/>
      <c r="I300" s="13"/>
      <c r="J300" s="13"/>
    </row>
    <row r="301" spans="6:10" ht="21.75" customHeight="1">
      <c r="F301" s="13"/>
      <c r="G301" s="13"/>
      <c r="H301" s="13"/>
      <c r="I301" s="13"/>
      <c r="J301" s="13"/>
    </row>
    <row r="302" spans="6:10" ht="21.75" customHeight="1">
      <c r="F302" s="13"/>
      <c r="G302" s="13"/>
      <c r="H302" s="13"/>
      <c r="I302" s="13"/>
      <c r="J302" s="13"/>
    </row>
    <row r="303" spans="6:10" ht="21.75" customHeight="1">
      <c r="F303" s="13"/>
      <c r="G303" s="13"/>
      <c r="H303" s="13"/>
      <c r="I303" s="13"/>
      <c r="J303" s="13"/>
    </row>
    <row r="304" spans="6:10" ht="21.75" customHeight="1">
      <c r="F304" s="13"/>
      <c r="G304" s="13"/>
      <c r="H304" s="13"/>
      <c r="I304" s="13"/>
      <c r="J304" s="13"/>
    </row>
    <row r="305" spans="6:10" ht="21.75" customHeight="1">
      <c r="F305" s="13"/>
      <c r="G305" s="13"/>
      <c r="H305" s="13"/>
      <c r="I305" s="13"/>
      <c r="J305" s="13"/>
    </row>
    <row r="306" spans="6:10" ht="21.75" customHeight="1">
      <c r="F306" s="13"/>
      <c r="G306" s="13"/>
      <c r="H306" s="13"/>
      <c r="I306" s="13"/>
      <c r="J306" s="13"/>
    </row>
    <row r="307" spans="6:10" ht="21.75" customHeight="1">
      <c r="F307" s="13"/>
      <c r="G307" s="13"/>
      <c r="H307" s="13"/>
      <c r="I307" s="13"/>
      <c r="J307" s="13"/>
    </row>
    <row r="308" spans="6:10" ht="21.75" customHeight="1">
      <c r="F308" s="13"/>
      <c r="G308" s="13"/>
      <c r="H308" s="13"/>
      <c r="I308" s="13"/>
      <c r="J308" s="13"/>
    </row>
    <row r="309" spans="6:10" ht="21.75" customHeight="1">
      <c r="F309" s="13"/>
      <c r="G309" s="13"/>
      <c r="H309" s="13"/>
      <c r="I309" s="13"/>
      <c r="J309" s="13"/>
    </row>
    <row r="310" spans="6:10" ht="21.75" customHeight="1">
      <c r="F310" s="13"/>
      <c r="G310" s="13"/>
      <c r="H310" s="13"/>
      <c r="I310" s="13"/>
      <c r="J310" s="13"/>
    </row>
    <row r="311" spans="6:10" ht="21.75" customHeight="1">
      <c r="F311" s="13"/>
      <c r="G311" s="13"/>
      <c r="H311" s="13"/>
      <c r="I311" s="13"/>
      <c r="J311" s="13"/>
    </row>
    <row r="312" spans="6:10" ht="21.75" customHeight="1">
      <c r="F312" s="13"/>
      <c r="G312" s="13"/>
      <c r="H312" s="13"/>
      <c r="I312" s="13"/>
      <c r="J312" s="13"/>
    </row>
    <row r="313" spans="6:10" ht="21.75" customHeight="1">
      <c r="F313" s="13"/>
      <c r="G313" s="13"/>
      <c r="H313" s="13"/>
      <c r="I313" s="13"/>
      <c r="J313" s="13"/>
    </row>
    <row r="314" spans="6:10" ht="21.75" customHeight="1">
      <c r="F314" s="13"/>
      <c r="G314" s="13"/>
      <c r="H314" s="13"/>
      <c r="I314" s="13"/>
      <c r="J314" s="13"/>
    </row>
    <row r="315" spans="6:10" ht="21.75" customHeight="1">
      <c r="F315" s="13"/>
      <c r="G315" s="13"/>
      <c r="H315" s="13"/>
      <c r="I315" s="13"/>
      <c r="J315" s="13"/>
    </row>
    <row r="316" spans="6:10" ht="21.75" customHeight="1">
      <c r="F316" s="13"/>
      <c r="G316" s="13"/>
      <c r="H316" s="13"/>
      <c r="I316" s="13"/>
      <c r="J316" s="13"/>
    </row>
    <row r="317" spans="6:10" ht="21.75" customHeight="1">
      <c r="F317" s="13"/>
      <c r="G317" s="13"/>
      <c r="H317" s="13"/>
      <c r="I317" s="13"/>
      <c r="J317" s="13"/>
    </row>
    <row r="318" spans="6:10" ht="21.75" customHeight="1">
      <c r="F318" s="13"/>
      <c r="G318" s="13"/>
      <c r="H318" s="13"/>
      <c r="I318" s="13"/>
      <c r="J318" s="13"/>
    </row>
    <row r="319" spans="6:10" ht="21.75" customHeight="1">
      <c r="F319" s="13"/>
      <c r="G319" s="13"/>
      <c r="H319" s="13"/>
      <c r="I319" s="13"/>
      <c r="J319" s="13"/>
    </row>
    <row r="320" spans="6:10" ht="21.75" customHeight="1">
      <c r="F320" s="13"/>
      <c r="G320" s="13"/>
      <c r="H320" s="13"/>
      <c r="I320" s="13"/>
      <c r="J320" s="13"/>
    </row>
    <row r="321" spans="6:10" ht="21.75" customHeight="1">
      <c r="F321" s="13"/>
      <c r="G321" s="13"/>
      <c r="H321" s="13"/>
      <c r="I321" s="13"/>
      <c r="J321" s="13"/>
    </row>
    <row r="322" spans="6:10" ht="21.75" customHeight="1">
      <c r="F322" s="13"/>
      <c r="G322" s="13"/>
      <c r="H322" s="13"/>
      <c r="I322" s="13"/>
      <c r="J322" s="13"/>
    </row>
    <row r="323" spans="6:10" ht="21.75" customHeight="1">
      <c r="F323" s="13"/>
      <c r="G323" s="13"/>
      <c r="H323" s="13"/>
      <c r="I323" s="13"/>
      <c r="J323" s="13"/>
    </row>
    <row r="324" spans="6:10" ht="21.75" customHeight="1">
      <c r="F324" s="13"/>
      <c r="G324" s="13"/>
      <c r="H324" s="13"/>
      <c r="I324" s="13"/>
      <c r="J324" s="13"/>
    </row>
    <row r="325" spans="6:10" ht="21.75" customHeight="1">
      <c r="F325" s="13"/>
      <c r="G325" s="13"/>
      <c r="H325" s="13"/>
      <c r="I325" s="13"/>
      <c r="J325" s="13"/>
    </row>
    <row r="326" spans="6:10" ht="21.75" customHeight="1">
      <c r="F326" s="13"/>
      <c r="G326" s="13"/>
      <c r="H326" s="13"/>
      <c r="I326" s="13"/>
      <c r="J326" s="13"/>
    </row>
    <row r="327" spans="6:10" ht="21.75" customHeight="1">
      <c r="F327" s="13"/>
      <c r="G327" s="13"/>
      <c r="H327" s="13"/>
      <c r="I327" s="13"/>
      <c r="J327" s="13"/>
    </row>
    <row r="328" spans="6:10" ht="21.75" customHeight="1">
      <c r="F328" s="13"/>
      <c r="G328" s="13"/>
      <c r="H328" s="13"/>
      <c r="I328" s="13"/>
      <c r="J328" s="13"/>
    </row>
    <row r="329" spans="6:10" ht="21.75" customHeight="1">
      <c r="F329" s="13"/>
      <c r="G329" s="13"/>
      <c r="H329" s="13"/>
      <c r="I329" s="13"/>
      <c r="J329" s="13"/>
    </row>
    <row r="330" spans="6:10" ht="21.75" customHeight="1">
      <c r="F330" s="13"/>
      <c r="G330" s="13"/>
      <c r="H330" s="13"/>
      <c r="I330" s="13"/>
      <c r="J330" s="13"/>
    </row>
    <row r="331" spans="6:10" ht="21.75" customHeight="1">
      <c r="F331" s="13"/>
      <c r="G331" s="13"/>
      <c r="H331" s="13"/>
      <c r="I331" s="13"/>
      <c r="J331" s="13"/>
    </row>
    <row r="332" spans="6:10" ht="21.75" customHeight="1">
      <c r="F332" s="13"/>
      <c r="G332" s="13"/>
      <c r="H332" s="13"/>
      <c r="I332" s="13"/>
      <c r="J332" s="13"/>
    </row>
    <row r="333" spans="6:10" ht="21.75" customHeight="1">
      <c r="F333" s="13"/>
      <c r="G333" s="13"/>
      <c r="H333" s="13"/>
      <c r="I333" s="13"/>
      <c r="J333" s="13"/>
    </row>
    <row r="334" spans="6:10" ht="21.75" customHeight="1">
      <c r="F334" s="13"/>
      <c r="G334" s="13"/>
      <c r="H334" s="13"/>
      <c r="I334" s="13"/>
      <c r="J334" s="13"/>
    </row>
    <row r="335" spans="6:10" ht="21.75" customHeight="1">
      <c r="F335" s="13"/>
      <c r="G335" s="13"/>
      <c r="H335" s="13"/>
      <c r="I335" s="13"/>
      <c r="J335" s="13"/>
    </row>
    <row r="336" spans="6:10" ht="21.75" customHeight="1">
      <c r="F336" s="13"/>
      <c r="G336" s="13"/>
      <c r="H336" s="13"/>
      <c r="I336" s="13"/>
      <c r="J336" s="13"/>
    </row>
    <row r="337" spans="6:10" ht="21.75" customHeight="1">
      <c r="F337" s="13"/>
      <c r="G337" s="13"/>
      <c r="H337" s="13"/>
      <c r="I337" s="13"/>
      <c r="J337" s="13"/>
    </row>
    <row r="338" spans="6:10" ht="21.75" customHeight="1">
      <c r="F338" s="13"/>
      <c r="G338" s="13"/>
      <c r="H338" s="13"/>
      <c r="I338" s="13"/>
      <c r="J338" s="13"/>
    </row>
    <row r="339" spans="6:10" ht="21.75" customHeight="1">
      <c r="F339" s="13"/>
      <c r="G339" s="13"/>
      <c r="H339" s="13"/>
      <c r="I339" s="13"/>
      <c r="J339" s="13"/>
    </row>
    <row r="340" spans="6:10" ht="21.75" customHeight="1">
      <c r="F340" s="13"/>
      <c r="G340" s="13"/>
      <c r="H340" s="13"/>
      <c r="I340" s="13"/>
      <c r="J340" s="13"/>
    </row>
    <row r="341" spans="6:10" ht="21.75" customHeight="1">
      <c r="F341" s="13"/>
      <c r="G341" s="13"/>
      <c r="H341" s="13"/>
      <c r="I341" s="13"/>
      <c r="J341" s="13"/>
    </row>
    <row r="342" spans="6:10" ht="21.75" customHeight="1">
      <c r="F342" s="13"/>
      <c r="G342" s="13"/>
      <c r="H342" s="13"/>
      <c r="I342" s="13"/>
      <c r="J342" s="13"/>
    </row>
    <row r="343" spans="6:10" ht="21.75" customHeight="1">
      <c r="F343" s="13"/>
      <c r="G343" s="13"/>
      <c r="H343" s="13"/>
      <c r="I343" s="13"/>
      <c r="J343" s="13"/>
    </row>
    <row r="344" spans="6:10" ht="21.75" customHeight="1">
      <c r="F344" s="13"/>
      <c r="G344" s="13"/>
      <c r="H344" s="13"/>
      <c r="I344" s="13"/>
      <c r="J344" s="13"/>
    </row>
    <row r="345" spans="6:10" ht="21.75" customHeight="1">
      <c r="F345" s="13"/>
      <c r="G345" s="13"/>
      <c r="H345" s="13"/>
      <c r="I345" s="13"/>
      <c r="J345" s="13"/>
    </row>
    <row r="346" spans="6:10" ht="21.75" customHeight="1">
      <c r="F346" s="13"/>
      <c r="G346" s="13"/>
      <c r="H346" s="13"/>
      <c r="I346" s="13"/>
      <c r="J346" s="13"/>
    </row>
    <row r="347" spans="6:10" ht="21.75" customHeight="1">
      <c r="F347" s="13"/>
      <c r="G347" s="13"/>
      <c r="H347" s="13"/>
      <c r="I347" s="13"/>
      <c r="J347" s="13"/>
    </row>
    <row r="348" spans="6:10" ht="21.75" customHeight="1">
      <c r="F348" s="13"/>
      <c r="G348" s="13"/>
      <c r="H348" s="13"/>
      <c r="I348" s="13"/>
      <c r="J348" s="13"/>
    </row>
    <row r="349" spans="6:10" ht="21.75" customHeight="1">
      <c r="F349" s="13"/>
      <c r="G349" s="13"/>
      <c r="H349" s="13"/>
      <c r="I349" s="13"/>
      <c r="J349" s="13"/>
    </row>
    <row r="350" spans="6:10" ht="21.75" customHeight="1">
      <c r="F350" s="13"/>
      <c r="G350" s="13"/>
      <c r="H350" s="13"/>
      <c r="I350" s="13"/>
      <c r="J350" s="13"/>
    </row>
    <row r="351" spans="6:10" ht="21.75" customHeight="1">
      <c r="F351" s="13"/>
      <c r="G351" s="13"/>
      <c r="H351" s="13"/>
      <c r="I351" s="13"/>
      <c r="J351" s="13"/>
    </row>
    <row r="352" spans="6:10" ht="21.75" customHeight="1">
      <c r="F352" s="13"/>
      <c r="G352" s="13"/>
      <c r="H352" s="13"/>
      <c r="I352" s="13"/>
      <c r="J352" s="13"/>
    </row>
    <row r="353" spans="6:10" ht="21.75" customHeight="1">
      <c r="F353" s="13"/>
      <c r="G353" s="13"/>
      <c r="H353" s="13"/>
      <c r="I353" s="13"/>
      <c r="J353" s="13"/>
    </row>
    <row r="354" spans="6:10" ht="21.75" customHeight="1">
      <c r="F354" s="13"/>
      <c r="G354" s="13"/>
      <c r="H354" s="13"/>
      <c r="I354" s="13"/>
      <c r="J354" s="13"/>
    </row>
    <row r="355" spans="6:10" ht="21.75" customHeight="1">
      <c r="F355" s="13"/>
      <c r="G355" s="13"/>
      <c r="H355" s="13"/>
      <c r="I355" s="13"/>
      <c r="J355" s="13"/>
    </row>
    <row r="356" spans="6:10" ht="21.75" customHeight="1">
      <c r="F356" s="13"/>
      <c r="G356" s="13"/>
      <c r="H356" s="13"/>
      <c r="I356" s="13"/>
      <c r="J356" s="13"/>
    </row>
    <row r="357" spans="6:10" ht="21.75" customHeight="1">
      <c r="F357" s="13"/>
      <c r="G357" s="13"/>
      <c r="H357" s="13"/>
      <c r="I357" s="13"/>
      <c r="J357" s="13"/>
    </row>
    <row r="358" spans="6:10" ht="21.75" customHeight="1">
      <c r="F358" s="13"/>
      <c r="G358" s="13"/>
      <c r="H358" s="13"/>
      <c r="I358" s="13"/>
      <c r="J358" s="13"/>
    </row>
    <row r="359" spans="6:10" ht="21.75" customHeight="1">
      <c r="F359" s="13"/>
      <c r="G359" s="13"/>
      <c r="H359" s="13"/>
      <c r="I359" s="13"/>
      <c r="J359" s="13"/>
    </row>
    <row r="360" spans="6:10" ht="21.75" customHeight="1">
      <c r="F360" s="13"/>
      <c r="G360" s="13"/>
      <c r="H360" s="13"/>
      <c r="I360" s="13"/>
      <c r="J360" s="13"/>
    </row>
    <row r="361" spans="6:10" ht="21.75" customHeight="1">
      <c r="F361" s="13"/>
      <c r="G361" s="13"/>
      <c r="H361" s="13"/>
      <c r="I361" s="13"/>
      <c r="J361" s="13"/>
    </row>
    <row r="362" spans="6:10" ht="21.75" customHeight="1">
      <c r="F362" s="13"/>
      <c r="G362" s="13"/>
      <c r="H362" s="13"/>
      <c r="I362" s="13"/>
      <c r="J362" s="13"/>
    </row>
    <row r="363" spans="6:10" ht="21.75" customHeight="1">
      <c r="F363" s="13"/>
      <c r="G363" s="13"/>
      <c r="H363" s="13"/>
      <c r="I363" s="13"/>
      <c r="J363" s="13"/>
    </row>
    <row r="364" spans="6:10" ht="21.75" customHeight="1">
      <c r="F364" s="13"/>
      <c r="G364" s="13"/>
      <c r="H364" s="13"/>
      <c r="I364" s="13"/>
      <c r="J364" s="13"/>
    </row>
    <row r="365" spans="6:10" ht="21.75" customHeight="1">
      <c r="F365" s="13"/>
      <c r="G365" s="13"/>
      <c r="H365" s="13"/>
      <c r="I365" s="13"/>
      <c r="J365" s="13"/>
    </row>
    <row r="366" spans="6:10" ht="21.75" customHeight="1">
      <c r="F366" s="13"/>
      <c r="G366" s="13"/>
      <c r="H366" s="13"/>
      <c r="I366" s="13"/>
      <c r="J366" s="13"/>
    </row>
    <row r="367" spans="6:10" ht="21.75" customHeight="1">
      <c r="F367" s="13"/>
      <c r="G367" s="13"/>
      <c r="H367" s="13"/>
      <c r="I367" s="13"/>
      <c r="J367" s="13"/>
    </row>
    <row r="368" spans="6:10" ht="21.75" customHeight="1">
      <c r="F368" s="13"/>
      <c r="G368" s="13"/>
      <c r="H368" s="13"/>
      <c r="I368" s="13"/>
      <c r="J368" s="13"/>
    </row>
    <row r="369" spans="6:10" ht="21.75" customHeight="1">
      <c r="F369" s="13"/>
      <c r="G369" s="13"/>
      <c r="H369" s="13"/>
      <c r="I369" s="13"/>
      <c r="J369" s="13"/>
    </row>
    <row r="370" spans="6:10" ht="21.75" customHeight="1">
      <c r="F370" s="13"/>
      <c r="G370" s="13"/>
      <c r="H370" s="13"/>
      <c r="I370" s="13"/>
      <c r="J370" s="13"/>
    </row>
    <row r="371" spans="6:10" ht="21.75" customHeight="1">
      <c r="F371" s="13"/>
      <c r="G371" s="13"/>
      <c r="H371" s="13"/>
      <c r="I371" s="13"/>
      <c r="J371" s="13"/>
    </row>
    <row r="372" spans="6:10" ht="21.75" customHeight="1">
      <c r="F372" s="13"/>
      <c r="G372" s="13"/>
      <c r="H372" s="13"/>
      <c r="I372" s="13"/>
      <c r="J372" s="13"/>
    </row>
    <row r="373" spans="6:10" ht="21.75" customHeight="1">
      <c r="F373" s="13"/>
      <c r="G373" s="13"/>
      <c r="H373" s="13"/>
      <c r="I373" s="13"/>
      <c r="J373" s="13"/>
    </row>
    <row r="374" spans="6:10" ht="21.75" customHeight="1">
      <c r="F374" s="13"/>
      <c r="G374" s="13"/>
      <c r="H374" s="13"/>
      <c r="I374" s="13"/>
      <c r="J374" s="13"/>
    </row>
    <row r="375" spans="6:10" ht="21.75" customHeight="1">
      <c r="F375" s="13"/>
      <c r="G375" s="13"/>
      <c r="H375" s="13"/>
      <c r="I375" s="13"/>
      <c r="J375" s="13"/>
    </row>
    <row r="376" spans="6:10" ht="21.75" customHeight="1">
      <c r="F376" s="13"/>
      <c r="G376" s="13"/>
      <c r="H376" s="13"/>
      <c r="I376" s="13"/>
      <c r="J376" s="13"/>
    </row>
    <row r="377" spans="6:10" ht="21.75" customHeight="1">
      <c r="F377" s="13"/>
      <c r="G377" s="13"/>
      <c r="H377" s="13"/>
      <c r="I377" s="13"/>
      <c r="J377" s="13"/>
    </row>
    <row r="378" spans="6:10" ht="21.75" customHeight="1">
      <c r="F378" s="13"/>
      <c r="G378" s="13"/>
      <c r="H378" s="13"/>
      <c r="I378" s="13"/>
      <c r="J378" s="13"/>
    </row>
    <row r="379" spans="6:10" ht="21.75" customHeight="1">
      <c r="F379" s="13"/>
      <c r="G379" s="13"/>
      <c r="H379" s="13"/>
      <c r="I379" s="13"/>
      <c r="J379" s="13"/>
    </row>
    <row r="380" spans="6:10" ht="21.75" customHeight="1">
      <c r="F380" s="13"/>
      <c r="G380" s="13"/>
      <c r="H380" s="13"/>
      <c r="I380" s="13"/>
      <c r="J380" s="13"/>
    </row>
    <row r="381" spans="6:10" ht="21.75" customHeight="1">
      <c r="F381" s="13"/>
      <c r="G381" s="13"/>
      <c r="H381" s="13"/>
      <c r="I381" s="13"/>
      <c r="J381" s="13"/>
    </row>
    <row r="382" spans="6:10" ht="21.75" customHeight="1">
      <c r="F382" s="13"/>
      <c r="G382" s="13"/>
      <c r="H382" s="13"/>
      <c r="I382" s="13"/>
      <c r="J382" s="13"/>
    </row>
    <row r="383" spans="6:10" ht="21.75" customHeight="1">
      <c r="F383" s="13"/>
      <c r="G383" s="13"/>
      <c r="H383" s="13"/>
      <c r="I383" s="13"/>
      <c r="J383" s="13"/>
    </row>
    <row r="384" spans="6:10" ht="21.75" customHeight="1">
      <c r="F384" s="13"/>
      <c r="G384" s="13"/>
      <c r="H384" s="13"/>
      <c r="I384" s="13"/>
      <c r="J384" s="13"/>
    </row>
    <row r="385" spans="6:10" ht="21.75" customHeight="1">
      <c r="F385" s="13"/>
      <c r="G385" s="13"/>
      <c r="H385" s="13"/>
      <c r="I385" s="13"/>
      <c r="J385" s="13"/>
    </row>
    <row r="386" spans="6:10" ht="21.75" customHeight="1">
      <c r="F386" s="13"/>
      <c r="G386" s="13"/>
      <c r="H386" s="13"/>
      <c r="I386" s="13"/>
      <c r="J386" s="13"/>
    </row>
    <row r="387" spans="6:10" ht="21.75" customHeight="1">
      <c r="F387" s="13"/>
      <c r="G387" s="13"/>
      <c r="H387" s="13"/>
      <c r="I387" s="13"/>
      <c r="J387" s="13"/>
    </row>
    <row r="388" spans="6:10" ht="21.75" customHeight="1">
      <c r="F388" s="13"/>
      <c r="G388" s="13"/>
      <c r="H388" s="13"/>
      <c r="I388" s="13"/>
      <c r="J388" s="13"/>
    </row>
    <row r="389" spans="6:10" ht="21.75" customHeight="1">
      <c r="F389" s="13"/>
      <c r="G389" s="13"/>
      <c r="H389" s="13"/>
      <c r="I389" s="13"/>
      <c r="J389" s="13"/>
    </row>
    <row r="390" spans="6:10" ht="21.75" customHeight="1">
      <c r="F390" s="13"/>
      <c r="G390" s="13"/>
      <c r="H390" s="13"/>
      <c r="I390" s="13"/>
      <c r="J390" s="13"/>
    </row>
    <row r="391" spans="6:10" ht="21.75" customHeight="1">
      <c r="F391" s="13"/>
      <c r="G391" s="13"/>
      <c r="H391" s="13"/>
      <c r="I391" s="13"/>
      <c r="J391" s="13"/>
    </row>
    <row r="392" spans="6:10" ht="21.75" customHeight="1">
      <c r="F392" s="13"/>
      <c r="G392" s="13"/>
      <c r="H392" s="13"/>
      <c r="I392" s="13"/>
      <c r="J392" s="13"/>
    </row>
    <row r="393" spans="6:10" ht="21.75" customHeight="1">
      <c r="F393" s="13"/>
      <c r="G393" s="13"/>
      <c r="H393" s="13"/>
      <c r="I393" s="13"/>
      <c r="J393" s="13"/>
    </row>
    <row r="394" spans="6:10" ht="21.75" customHeight="1">
      <c r="F394" s="13"/>
      <c r="G394" s="13"/>
      <c r="H394" s="13"/>
      <c r="I394" s="13"/>
      <c r="J394" s="13"/>
    </row>
    <row r="395" spans="6:10" ht="21.75" customHeight="1">
      <c r="F395" s="13"/>
      <c r="G395" s="13"/>
      <c r="H395" s="13"/>
      <c r="I395" s="13"/>
      <c r="J395" s="13"/>
    </row>
    <row r="396" spans="6:10" ht="21.75" customHeight="1">
      <c r="F396" s="13"/>
      <c r="G396" s="13"/>
      <c r="H396" s="13"/>
      <c r="I396" s="13"/>
      <c r="J396" s="13"/>
    </row>
    <row r="397" spans="6:10" ht="21.75" customHeight="1">
      <c r="F397" s="13"/>
      <c r="G397" s="13"/>
      <c r="H397" s="13"/>
      <c r="I397" s="13"/>
      <c r="J397" s="13"/>
    </row>
    <row r="398" spans="6:10" ht="21.75" customHeight="1">
      <c r="F398" s="13"/>
      <c r="G398" s="13"/>
      <c r="H398" s="13"/>
      <c r="I398" s="13"/>
      <c r="J398" s="13"/>
    </row>
    <row r="399" spans="6:10" ht="21.75" customHeight="1">
      <c r="F399" s="13"/>
      <c r="G399" s="13"/>
      <c r="H399" s="13"/>
      <c r="I399" s="13"/>
      <c r="J399" s="13"/>
    </row>
    <row r="400" spans="6:10" ht="21.75" customHeight="1">
      <c r="F400" s="13"/>
      <c r="G400" s="13"/>
      <c r="H400" s="13"/>
      <c r="I400" s="13"/>
      <c r="J400" s="13"/>
    </row>
    <row r="401" spans="6:10" ht="21.75" customHeight="1">
      <c r="F401" s="13"/>
      <c r="G401" s="13"/>
      <c r="H401" s="13"/>
      <c r="I401" s="13"/>
      <c r="J401" s="13"/>
    </row>
    <row r="402" spans="6:10" ht="21.75" customHeight="1">
      <c r="F402" s="13"/>
      <c r="G402" s="13"/>
      <c r="H402" s="13"/>
      <c r="I402" s="13"/>
      <c r="J402" s="13"/>
    </row>
    <row r="403" spans="6:10" ht="21.75" customHeight="1">
      <c r="F403" s="13"/>
      <c r="G403" s="13"/>
      <c r="H403" s="13"/>
      <c r="I403" s="13"/>
      <c r="J403" s="13"/>
    </row>
    <row r="404" spans="6:10" ht="21.75" customHeight="1">
      <c r="F404" s="13"/>
      <c r="G404" s="13"/>
      <c r="H404" s="13"/>
      <c r="I404" s="13"/>
      <c r="J404" s="13"/>
    </row>
    <row r="405" spans="6:10" ht="21.75" customHeight="1">
      <c r="F405" s="13"/>
      <c r="G405" s="13"/>
      <c r="H405" s="13"/>
      <c r="I405" s="13"/>
      <c r="J405" s="13"/>
    </row>
    <row r="406" spans="6:10" ht="21.75" customHeight="1">
      <c r="F406" s="13"/>
      <c r="G406" s="13"/>
      <c r="H406" s="13"/>
      <c r="I406" s="13"/>
      <c r="J406" s="13"/>
    </row>
    <row r="407" spans="6:10" ht="21.75" customHeight="1">
      <c r="F407" s="13"/>
      <c r="G407" s="13"/>
      <c r="H407" s="13"/>
      <c r="I407" s="13"/>
      <c r="J407" s="13"/>
    </row>
    <row r="408" spans="6:10" ht="21.75" customHeight="1">
      <c r="F408" s="13"/>
      <c r="G408" s="13"/>
      <c r="H408" s="13"/>
      <c r="I408" s="13"/>
      <c r="J408" s="13"/>
    </row>
    <row r="409" spans="6:10" ht="21.75" customHeight="1">
      <c r="F409" s="13"/>
      <c r="G409" s="13"/>
      <c r="H409" s="13"/>
      <c r="I409" s="13"/>
      <c r="J409" s="13"/>
    </row>
    <row r="410" spans="6:10" ht="21.75" customHeight="1">
      <c r="F410" s="13"/>
      <c r="G410" s="13"/>
      <c r="H410" s="13"/>
      <c r="I410" s="13"/>
      <c r="J410" s="13"/>
    </row>
    <row r="411" spans="6:10" ht="21.75" customHeight="1">
      <c r="F411" s="13"/>
      <c r="G411" s="13"/>
      <c r="H411" s="13"/>
      <c r="I411" s="13"/>
      <c r="J411" s="13"/>
    </row>
    <row r="412" spans="6:10" ht="21.75" customHeight="1">
      <c r="F412" s="13"/>
      <c r="G412" s="13"/>
      <c r="H412" s="13"/>
      <c r="I412" s="13"/>
      <c r="J412" s="13"/>
    </row>
    <row r="413" spans="6:10" ht="21.75" customHeight="1">
      <c r="F413" s="13"/>
      <c r="G413" s="13"/>
      <c r="H413" s="13"/>
      <c r="I413" s="13"/>
      <c r="J413" s="13"/>
    </row>
    <row r="414" spans="6:10" ht="21.75" customHeight="1">
      <c r="F414" s="13"/>
      <c r="G414" s="13"/>
      <c r="H414" s="13"/>
      <c r="I414" s="13"/>
      <c r="J414" s="13"/>
    </row>
    <row r="415" spans="6:10" ht="21.75" customHeight="1">
      <c r="F415" s="13"/>
      <c r="G415" s="13"/>
      <c r="H415" s="13"/>
      <c r="I415" s="13"/>
      <c r="J415" s="13"/>
    </row>
    <row r="416" spans="6:10" ht="21.75" customHeight="1">
      <c r="F416" s="13"/>
      <c r="G416" s="13"/>
      <c r="H416" s="13"/>
      <c r="I416" s="13"/>
      <c r="J416" s="13"/>
    </row>
    <row r="417" spans="6:10" ht="21.75" customHeight="1">
      <c r="F417" s="13"/>
      <c r="G417" s="13"/>
      <c r="H417" s="13"/>
      <c r="I417" s="13"/>
      <c r="J417" s="13"/>
    </row>
    <row r="418" spans="6:10" ht="21.75" customHeight="1">
      <c r="F418" s="13"/>
      <c r="G418" s="13"/>
      <c r="H418" s="13"/>
      <c r="I418" s="13"/>
      <c r="J418" s="13"/>
    </row>
    <row r="419" spans="6:10" ht="21.75" customHeight="1">
      <c r="F419" s="13"/>
      <c r="G419" s="13"/>
      <c r="H419" s="13"/>
      <c r="I419" s="13"/>
      <c r="J419" s="13"/>
    </row>
    <row r="420" spans="6:10" ht="21.75" customHeight="1">
      <c r="F420" s="13"/>
      <c r="G420" s="13"/>
      <c r="H420" s="13"/>
      <c r="I420" s="13"/>
      <c r="J420" s="13"/>
    </row>
    <row r="421" spans="6:10" ht="21.75" customHeight="1">
      <c r="F421" s="13"/>
      <c r="G421" s="13"/>
      <c r="H421" s="13"/>
      <c r="I421" s="13"/>
      <c r="J421" s="13"/>
    </row>
    <row r="422" spans="6:10" ht="21.75" customHeight="1">
      <c r="F422" s="13"/>
      <c r="G422" s="13"/>
      <c r="H422" s="13"/>
      <c r="I422" s="13"/>
      <c r="J422" s="13"/>
    </row>
    <row r="423" spans="6:10" ht="21.75" customHeight="1">
      <c r="F423" s="13"/>
      <c r="G423" s="13"/>
      <c r="H423" s="13"/>
      <c r="I423" s="13"/>
      <c r="J423" s="13"/>
    </row>
    <row r="424" spans="6:10" ht="21.75" customHeight="1">
      <c r="F424" s="13"/>
      <c r="G424" s="13"/>
      <c r="H424" s="13"/>
      <c r="I424" s="13"/>
      <c r="J424" s="13"/>
    </row>
    <row r="425" spans="6:10" ht="21.75" customHeight="1">
      <c r="F425" s="13"/>
      <c r="G425" s="13"/>
      <c r="H425" s="13"/>
      <c r="I425" s="13"/>
      <c r="J425" s="13"/>
    </row>
    <row r="426" spans="6:10" ht="21.75" customHeight="1">
      <c r="F426" s="13"/>
      <c r="G426" s="13"/>
      <c r="H426" s="13"/>
      <c r="I426" s="13"/>
      <c r="J426" s="13"/>
    </row>
    <row r="427" spans="6:10" ht="21.75" customHeight="1">
      <c r="F427" s="13"/>
      <c r="G427" s="13"/>
      <c r="H427" s="13"/>
      <c r="I427" s="13"/>
      <c r="J427" s="13"/>
    </row>
    <row r="428" spans="6:10" ht="21.75" customHeight="1">
      <c r="F428" s="13"/>
      <c r="G428" s="13"/>
      <c r="H428" s="13"/>
      <c r="I428" s="13"/>
      <c r="J428" s="13"/>
    </row>
    <row r="429" spans="6:10" ht="21.75" customHeight="1">
      <c r="F429" s="13"/>
      <c r="G429" s="13"/>
      <c r="H429" s="13"/>
      <c r="I429" s="13"/>
      <c r="J429" s="13"/>
    </row>
    <row r="430" spans="6:10" ht="21.75" customHeight="1">
      <c r="F430" s="13"/>
      <c r="G430" s="13"/>
      <c r="H430" s="13"/>
      <c r="I430" s="13"/>
      <c r="J430" s="13"/>
    </row>
    <row r="431" spans="6:10" ht="21.75" customHeight="1">
      <c r="F431" s="13"/>
      <c r="G431" s="13"/>
      <c r="H431" s="13"/>
      <c r="I431" s="13"/>
      <c r="J431" s="13"/>
    </row>
    <row r="432" spans="6:10" ht="21.75" customHeight="1">
      <c r="F432" s="13"/>
      <c r="G432" s="13"/>
      <c r="H432" s="13"/>
      <c r="I432" s="13"/>
      <c r="J432" s="13"/>
    </row>
    <row r="433" spans="6:10" ht="21.75" customHeight="1">
      <c r="F433" s="13"/>
      <c r="G433" s="13"/>
      <c r="H433" s="13"/>
      <c r="I433" s="13"/>
      <c r="J433" s="13"/>
    </row>
    <row r="434" spans="6:10" ht="21.75" customHeight="1">
      <c r="F434" s="13"/>
      <c r="G434" s="13"/>
      <c r="H434" s="13"/>
      <c r="I434" s="13"/>
      <c r="J434" s="13"/>
    </row>
    <row r="435" spans="6:10" ht="21.75" customHeight="1">
      <c r="F435" s="13"/>
      <c r="G435" s="13"/>
      <c r="H435" s="13"/>
      <c r="I435" s="13"/>
      <c r="J435" s="13"/>
    </row>
    <row r="436" spans="6:10" ht="21.75" customHeight="1">
      <c r="F436" s="13"/>
      <c r="G436" s="13"/>
      <c r="H436" s="13"/>
      <c r="I436" s="13"/>
      <c r="J436" s="13"/>
    </row>
    <row r="437" spans="6:10" ht="21.75" customHeight="1">
      <c r="F437" s="13"/>
      <c r="G437" s="13"/>
      <c r="H437" s="13"/>
      <c r="I437" s="13"/>
      <c r="J437" s="13"/>
    </row>
    <row r="438" spans="6:10" ht="21.75" customHeight="1">
      <c r="F438" s="13"/>
      <c r="G438" s="13"/>
      <c r="H438" s="13"/>
      <c r="I438" s="13"/>
      <c r="J438" s="13"/>
    </row>
    <row r="439" spans="6:10" ht="21.75" customHeight="1">
      <c r="F439" s="13"/>
      <c r="G439" s="13"/>
      <c r="H439" s="13"/>
      <c r="I439" s="13"/>
      <c r="J439" s="13"/>
    </row>
    <row r="440" spans="6:10" ht="21.75" customHeight="1">
      <c r="F440" s="13"/>
      <c r="G440" s="13"/>
      <c r="H440" s="13"/>
      <c r="I440" s="13"/>
      <c r="J440" s="13"/>
    </row>
    <row r="441" spans="6:10" ht="21.75" customHeight="1">
      <c r="F441" s="13"/>
      <c r="G441" s="13"/>
      <c r="H441" s="13"/>
      <c r="I441" s="13"/>
      <c r="J441" s="13"/>
    </row>
    <row r="442" spans="6:10" ht="21.75" customHeight="1">
      <c r="F442" s="13"/>
      <c r="G442" s="13"/>
      <c r="H442" s="13"/>
      <c r="I442" s="13"/>
      <c r="J442" s="13"/>
    </row>
    <row r="443" spans="6:10" ht="21.75" customHeight="1">
      <c r="F443" s="13"/>
      <c r="G443" s="13"/>
      <c r="H443" s="13"/>
      <c r="I443" s="13"/>
      <c r="J443" s="13"/>
    </row>
    <row r="444" spans="6:10" ht="21.75" customHeight="1">
      <c r="F444" s="13"/>
      <c r="G444" s="13"/>
      <c r="H444" s="13"/>
      <c r="I444" s="13"/>
      <c r="J444" s="13"/>
    </row>
    <row r="445" spans="6:10" ht="21.75" customHeight="1">
      <c r="F445" s="13"/>
      <c r="G445" s="13"/>
      <c r="H445" s="13"/>
      <c r="I445" s="13"/>
      <c r="J445" s="13"/>
    </row>
    <row r="446" spans="6:10" ht="21.75" customHeight="1">
      <c r="F446" s="13"/>
      <c r="G446" s="13"/>
      <c r="H446" s="13"/>
      <c r="I446" s="13"/>
      <c r="J446" s="13"/>
    </row>
    <row r="447" spans="6:10" ht="21.75" customHeight="1">
      <c r="F447" s="13"/>
      <c r="G447" s="13"/>
      <c r="H447" s="13"/>
      <c r="I447" s="13"/>
      <c r="J447" s="13"/>
    </row>
    <row r="448" spans="6:10" ht="21.75" customHeight="1">
      <c r="F448" s="13"/>
      <c r="G448" s="13"/>
      <c r="H448" s="13"/>
      <c r="I448" s="13"/>
      <c r="J448" s="13"/>
    </row>
    <row r="449" spans="6:10" ht="21.75" customHeight="1">
      <c r="F449" s="13"/>
      <c r="G449" s="13"/>
      <c r="H449" s="13"/>
      <c r="I449" s="13"/>
      <c r="J449" s="13"/>
    </row>
    <row r="450" spans="6:10" ht="21.75" customHeight="1">
      <c r="F450" s="13"/>
      <c r="G450" s="13"/>
      <c r="H450" s="13"/>
      <c r="I450" s="13"/>
      <c r="J450" s="13"/>
    </row>
    <row r="451" spans="6:10" ht="21.75" customHeight="1">
      <c r="F451" s="13"/>
      <c r="G451" s="13"/>
      <c r="H451" s="13"/>
      <c r="I451" s="13"/>
      <c r="J451" s="13"/>
    </row>
    <row r="452" spans="6:10" ht="21.75" customHeight="1">
      <c r="F452" s="13"/>
      <c r="G452" s="13"/>
      <c r="H452" s="13"/>
      <c r="I452" s="13"/>
      <c r="J452" s="13"/>
    </row>
    <row r="453" spans="6:10" ht="21.75" customHeight="1">
      <c r="F453" s="13"/>
      <c r="G453" s="13"/>
      <c r="H453" s="13"/>
      <c r="I453" s="13"/>
      <c r="J453" s="13"/>
    </row>
    <row r="454" spans="6:10" ht="21.75" customHeight="1">
      <c r="F454" s="13"/>
      <c r="G454" s="13"/>
      <c r="H454" s="13"/>
      <c r="I454" s="13"/>
      <c r="J454" s="13"/>
    </row>
    <row r="455" spans="6:10" ht="21.75" customHeight="1">
      <c r="F455" s="13"/>
      <c r="G455" s="13"/>
      <c r="H455" s="13"/>
      <c r="I455" s="13"/>
      <c r="J455" s="13"/>
    </row>
    <row r="456" spans="6:10" ht="21.75" customHeight="1">
      <c r="F456" s="13"/>
      <c r="G456" s="13"/>
      <c r="H456" s="13"/>
      <c r="I456" s="13"/>
      <c r="J456" s="13"/>
    </row>
    <row r="457" spans="6:10" ht="21.75" customHeight="1">
      <c r="F457" s="13"/>
      <c r="G457" s="13"/>
      <c r="H457" s="13"/>
      <c r="I457" s="13"/>
      <c r="J457" s="13"/>
    </row>
    <row r="458" spans="6:10" ht="21.75" customHeight="1">
      <c r="F458" s="13"/>
      <c r="G458" s="13"/>
      <c r="H458" s="13"/>
      <c r="I458" s="13"/>
      <c r="J458" s="13"/>
    </row>
    <row r="459" spans="6:10" ht="21.75" customHeight="1">
      <c r="F459" s="13"/>
      <c r="G459" s="13"/>
      <c r="H459" s="13"/>
      <c r="I459" s="13"/>
      <c r="J459" s="13"/>
    </row>
    <row r="460" spans="6:10" ht="21.75" customHeight="1">
      <c r="F460" s="13"/>
      <c r="G460" s="13"/>
      <c r="H460" s="13"/>
      <c r="I460" s="13"/>
      <c r="J460" s="13"/>
    </row>
    <row r="461" spans="6:10" ht="21.75" customHeight="1">
      <c r="F461" s="13"/>
      <c r="G461" s="13"/>
      <c r="H461" s="13"/>
      <c r="I461" s="13"/>
      <c r="J461" s="13"/>
    </row>
    <row r="462" spans="6:10" ht="21.75" customHeight="1">
      <c r="F462" s="13"/>
      <c r="G462" s="13"/>
      <c r="H462" s="13"/>
      <c r="I462" s="13"/>
      <c r="J462" s="13"/>
    </row>
    <row r="463" spans="6:10" ht="21.75" customHeight="1">
      <c r="F463" s="13"/>
      <c r="G463" s="13"/>
      <c r="H463" s="13"/>
      <c r="I463" s="13"/>
      <c r="J463" s="13"/>
    </row>
    <row r="464" spans="6:10" ht="21.75" customHeight="1">
      <c r="F464" s="13"/>
      <c r="G464" s="13"/>
      <c r="H464" s="13"/>
      <c r="I464" s="13"/>
      <c r="J464" s="13"/>
    </row>
    <row r="465" spans="6:10" ht="21.75" customHeight="1">
      <c r="F465" s="13"/>
      <c r="G465" s="13"/>
      <c r="H465" s="13"/>
      <c r="I465" s="13"/>
      <c r="J465" s="13"/>
    </row>
    <row r="466" spans="6:10" ht="21.75" customHeight="1">
      <c r="F466" s="13"/>
      <c r="G466" s="13"/>
      <c r="H466" s="13"/>
      <c r="I466" s="13"/>
      <c r="J466" s="13"/>
    </row>
    <row r="467" spans="6:10" ht="21.75" customHeight="1">
      <c r="F467" s="13"/>
      <c r="G467" s="13"/>
      <c r="H467" s="13"/>
      <c r="I467" s="13"/>
      <c r="J467" s="13"/>
    </row>
    <row r="468" spans="6:10" ht="21.75" customHeight="1">
      <c r="F468" s="13"/>
      <c r="G468" s="13"/>
      <c r="H468" s="13"/>
      <c r="I468" s="13"/>
      <c r="J468" s="13"/>
    </row>
    <row r="469" spans="6:10" ht="21.75" customHeight="1">
      <c r="F469" s="13"/>
      <c r="G469" s="13"/>
      <c r="H469" s="13"/>
      <c r="I469" s="13"/>
      <c r="J469" s="13"/>
    </row>
    <row r="470" spans="6:10" ht="21.75" customHeight="1">
      <c r="F470" s="13"/>
      <c r="G470" s="13"/>
      <c r="H470" s="13"/>
      <c r="I470" s="13"/>
      <c r="J470" s="13"/>
    </row>
    <row r="471" spans="6:10" ht="21.75" customHeight="1">
      <c r="F471" s="13"/>
      <c r="G471" s="13"/>
      <c r="H471" s="13"/>
      <c r="I471" s="13"/>
      <c r="J471" s="13"/>
    </row>
    <row r="472" spans="6:10" ht="21.75" customHeight="1">
      <c r="F472" s="13"/>
      <c r="G472" s="13"/>
      <c r="H472" s="13"/>
      <c r="I472" s="13"/>
      <c r="J472" s="13"/>
    </row>
    <row r="473" spans="6:10" ht="21.75" customHeight="1">
      <c r="F473" s="13"/>
      <c r="G473" s="13"/>
      <c r="H473" s="13"/>
      <c r="I473" s="13"/>
      <c r="J473" s="13"/>
    </row>
    <row r="474" spans="6:10" ht="21.75" customHeight="1">
      <c r="F474" s="13"/>
      <c r="G474" s="13"/>
      <c r="H474" s="13"/>
      <c r="I474" s="13"/>
      <c r="J474" s="13"/>
    </row>
    <row r="475" spans="6:10" ht="21.75" customHeight="1">
      <c r="F475" s="13"/>
      <c r="G475" s="13"/>
      <c r="H475" s="13"/>
      <c r="I475" s="13"/>
      <c r="J475" s="13"/>
    </row>
    <row r="476" spans="6:10" ht="21.75" customHeight="1">
      <c r="F476" s="13"/>
      <c r="G476" s="13"/>
      <c r="H476" s="13"/>
      <c r="I476" s="13"/>
      <c r="J476" s="13"/>
    </row>
    <row r="477" spans="6:10" ht="21.75" customHeight="1">
      <c r="F477" s="13"/>
      <c r="G477" s="13"/>
      <c r="H477" s="13"/>
      <c r="I477" s="13"/>
      <c r="J477" s="13"/>
    </row>
    <row r="478" spans="6:10" ht="21.75" customHeight="1">
      <c r="F478" s="13"/>
      <c r="G478" s="13"/>
      <c r="H478" s="13"/>
      <c r="I478" s="13"/>
      <c r="J478" s="13"/>
    </row>
    <row r="479" spans="6:10" ht="21.75" customHeight="1">
      <c r="F479" s="13"/>
      <c r="G479" s="13"/>
      <c r="H479" s="13"/>
      <c r="I479" s="13"/>
      <c r="J479" s="13"/>
    </row>
    <row r="480" spans="6:10" ht="21.75" customHeight="1">
      <c r="F480" s="13"/>
      <c r="G480" s="13"/>
      <c r="H480" s="13"/>
      <c r="I480" s="13"/>
      <c r="J480" s="13"/>
    </row>
    <row r="481" spans="6:10" ht="21.75" customHeight="1">
      <c r="F481" s="13"/>
      <c r="G481" s="13"/>
      <c r="H481" s="13"/>
      <c r="I481" s="13"/>
      <c r="J481" s="13"/>
    </row>
    <row r="482" spans="6:10" ht="21.75" customHeight="1">
      <c r="F482" s="13"/>
      <c r="G482" s="13"/>
      <c r="H482" s="13"/>
      <c r="I482" s="13"/>
      <c r="J482" s="13"/>
    </row>
    <row r="483" spans="6:10" ht="21.75" customHeight="1">
      <c r="F483" s="13"/>
      <c r="G483" s="13"/>
      <c r="H483" s="13"/>
      <c r="I483" s="13"/>
      <c r="J483" s="13"/>
    </row>
    <row r="484" spans="6:10" ht="21.75" customHeight="1">
      <c r="F484" s="13"/>
      <c r="G484" s="13"/>
      <c r="H484" s="13"/>
      <c r="I484" s="13"/>
      <c r="J484" s="13"/>
    </row>
    <row r="485" spans="6:10" ht="21.75" customHeight="1">
      <c r="F485" s="13"/>
      <c r="G485" s="13"/>
      <c r="H485" s="13"/>
      <c r="I485" s="13"/>
      <c r="J485" s="13"/>
    </row>
    <row r="486" spans="6:10" ht="21.75" customHeight="1">
      <c r="F486" s="13"/>
      <c r="G486" s="13"/>
      <c r="H486" s="13"/>
      <c r="I486" s="13"/>
      <c r="J486" s="13"/>
    </row>
    <row r="487" spans="6:10" ht="21.75" customHeight="1">
      <c r="F487" s="13"/>
      <c r="G487" s="13"/>
      <c r="H487" s="13"/>
      <c r="I487" s="13"/>
      <c r="J487" s="13"/>
    </row>
    <row r="488" spans="6:10" ht="21.75" customHeight="1">
      <c r="F488" s="13"/>
      <c r="G488" s="13"/>
      <c r="H488" s="13"/>
      <c r="I488" s="13"/>
      <c r="J488" s="13"/>
    </row>
    <row r="489" spans="6:10" ht="21.75" customHeight="1">
      <c r="F489" s="13"/>
      <c r="G489" s="13"/>
      <c r="H489" s="13"/>
      <c r="I489" s="13"/>
      <c r="J489" s="13"/>
    </row>
    <row r="490" spans="6:10" ht="21.75" customHeight="1">
      <c r="F490" s="13"/>
      <c r="G490" s="13"/>
      <c r="H490" s="13"/>
      <c r="I490" s="13"/>
      <c r="J490" s="13"/>
    </row>
    <row r="491" spans="6:10" ht="21.75" customHeight="1">
      <c r="F491" s="13"/>
      <c r="G491" s="13"/>
      <c r="H491" s="13"/>
      <c r="I491" s="13"/>
      <c r="J491" s="13"/>
    </row>
    <row r="492" spans="6:10" ht="21.75" customHeight="1">
      <c r="F492" s="13"/>
      <c r="G492" s="13"/>
      <c r="H492" s="13"/>
      <c r="I492" s="13"/>
      <c r="J492" s="13"/>
    </row>
    <row r="493" spans="6:10" ht="21.75" customHeight="1">
      <c r="F493" s="13"/>
      <c r="G493" s="13"/>
      <c r="H493" s="13"/>
      <c r="I493" s="13"/>
      <c r="J493" s="13"/>
    </row>
    <row r="494" spans="6:10" ht="21.75" customHeight="1">
      <c r="F494" s="13"/>
      <c r="G494" s="13"/>
      <c r="H494" s="13"/>
      <c r="I494" s="13"/>
      <c r="J494" s="13"/>
    </row>
    <row r="495" spans="6:10" ht="21.75" customHeight="1">
      <c r="F495" s="13"/>
      <c r="G495" s="13"/>
      <c r="H495" s="13"/>
      <c r="I495" s="13"/>
      <c r="J495" s="13"/>
    </row>
    <row r="496" spans="6:10" ht="21.75" customHeight="1">
      <c r="F496" s="13"/>
      <c r="G496" s="13"/>
      <c r="H496" s="13"/>
      <c r="I496" s="13"/>
      <c r="J496" s="13"/>
    </row>
    <row r="497" spans="6:10" ht="21.75" customHeight="1">
      <c r="F497" s="13"/>
      <c r="G497" s="13"/>
      <c r="H497" s="13"/>
      <c r="I497" s="13"/>
      <c r="J497" s="13"/>
    </row>
    <row r="498" spans="6:10" ht="21.75" customHeight="1">
      <c r="F498" s="13"/>
      <c r="G498" s="13"/>
      <c r="H498" s="13"/>
      <c r="I498" s="13"/>
      <c r="J498" s="13"/>
    </row>
    <row r="499" spans="6:10" ht="21.75" customHeight="1">
      <c r="F499" s="13"/>
      <c r="G499" s="13"/>
      <c r="H499" s="13"/>
      <c r="I499" s="13"/>
      <c r="J499" s="13"/>
    </row>
    <row r="500" spans="6:10" ht="21.75" customHeight="1">
      <c r="F500" s="13"/>
      <c r="G500" s="13"/>
      <c r="H500" s="13"/>
      <c r="I500" s="13"/>
      <c r="J500" s="13"/>
    </row>
    <row r="501" spans="6:10" ht="21.75" customHeight="1">
      <c r="F501" s="13"/>
      <c r="G501" s="13"/>
      <c r="H501" s="13"/>
      <c r="I501" s="13"/>
      <c r="J501" s="13"/>
    </row>
    <row r="502" spans="6:10" ht="21.75" customHeight="1">
      <c r="F502" s="13"/>
      <c r="G502" s="13"/>
      <c r="H502" s="13"/>
      <c r="I502" s="13"/>
      <c r="J502" s="13"/>
    </row>
    <row r="503" spans="6:10" ht="21.75" customHeight="1">
      <c r="F503" s="13"/>
      <c r="G503" s="13"/>
      <c r="H503" s="13"/>
      <c r="I503" s="13"/>
      <c r="J503" s="13"/>
    </row>
    <row r="504" spans="6:10" ht="21.75" customHeight="1">
      <c r="F504" s="13"/>
      <c r="G504" s="13"/>
      <c r="H504" s="13"/>
      <c r="I504" s="13"/>
      <c r="J504" s="13"/>
    </row>
    <row r="505" spans="6:10" ht="21.75" customHeight="1">
      <c r="F505" s="13"/>
      <c r="G505" s="13"/>
      <c r="H505" s="13"/>
      <c r="I505" s="13"/>
      <c r="J505" s="13"/>
    </row>
    <row r="506" spans="6:10" ht="21.75" customHeight="1">
      <c r="F506" s="13"/>
      <c r="G506" s="13"/>
      <c r="H506" s="13"/>
      <c r="I506" s="13"/>
      <c r="J506" s="13"/>
    </row>
    <row r="507" spans="6:10" ht="21.75" customHeight="1">
      <c r="F507" s="13"/>
      <c r="G507" s="13"/>
      <c r="H507" s="13"/>
      <c r="I507" s="13"/>
      <c r="J507" s="13"/>
    </row>
    <row r="508" spans="6:10" ht="21.75" customHeight="1">
      <c r="F508" s="13"/>
      <c r="G508" s="13"/>
      <c r="H508" s="13"/>
      <c r="I508" s="13"/>
      <c r="J508" s="13"/>
    </row>
    <row r="509" spans="6:10" ht="21.75" customHeight="1">
      <c r="F509" s="13"/>
      <c r="G509" s="13"/>
      <c r="H509" s="13"/>
      <c r="I509" s="13"/>
      <c r="J509" s="13"/>
    </row>
    <row r="510" spans="6:10" ht="21.75" customHeight="1">
      <c r="F510" s="13"/>
      <c r="G510" s="13"/>
      <c r="H510" s="13"/>
      <c r="I510" s="13"/>
      <c r="J510" s="13"/>
    </row>
    <row r="511" spans="6:10" ht="21.75" customHeight="1">
      <c r="F511" s="13"/>
      <c r="G511" s="13"/>
      <c r="H511" s="13"/>
      <c r="I511" s="13"/>
      <c r="J511" s="13"/>
    </row>
    <row r="512" spans="6:10" ht="21.75" customHeight="1">
      <c r="F512" s="13"/>
      <c r="G512" s="13"/>
      <c r="H512" s="13"/>
      <c r="I512" s="13"/>
      <c r="J512" s="13"/>
    </row>
    <row r="513" spans="6:10" ht="21.75" customHeight="1">
      <c r="F513" s="13"/>
      <c r="G513" s="13"/>
      <c r="H513" s="13"/>
      <c r="I513" s="13"/>
      <c r="J513" s="13"/>
    </row>
    <row r="514" spans="6:10" ht="21.75" customHeight="1">
      <c r="F514" s="13"/>
      <c r="G514" s="13"/>
      <c r="H514" s="13"/>
      <c r="I514" s="13"/>
      <c r="J514" s="13"/>
    </row>
    <row r="515" spans="6:10" ht="21.75" customHeight="1">
      <c r="F515" s="13"/>
      <c r="G515" s="13"/>
      <c r="H515" s="13"/>
      <c r="I515" s="13"/>
      <c r="J515" s="13"/>
    </row>
    <row r="516" spans="6:10" ht="21.75" customHeight="1">
      <c r="F516" s="13"/>
      <c r="G516" s="13"/>
      <c r="H516" s="13"/>
      <c r="I516" s="13"/>
      <c r="J516" s="13"/>
    </row>
    <row r="517" spans="6:10" ht="21.75" customHeight="1">
      <c r="F517" s="13"/>
      <c r="G517" s="13"/>
      <c r="H517" s="13"/>
      <c r="I517" s="13"/>
      <c r="J517" s="13"/>
    </row>
    <row r="518" spans="6:10" ht="21.75" customHeight="1">
      <c r="F518" s="13"/>
      <c r="G518" s="13"/>
      <c r="H518" s="13"/>
      <c r="I518" s="13"/>
      <c r="J518" s="13"/>
    </row>
    <row r="519" spans="6:10" ht="21.75" customHeight="1">
      <c r="F519" s="13"/>
      <c r="G519" s="13"/>
      <c r="H519" s="13"/>
      <c r="I519" s="13"/>
      <c r="J519" s="13"/>
    </row>
    <row r="520" spans="6:10" ht="21.75" customHeight="1">
      <c r="F520" s="13"/>
      <c r="G520" s="13"/>
      <c r="H520" s="13"/>
      <c r="I520" s="13"/>
      <c r="J520" s="13"/>
    </row>
    <row r="521" spans="6:10" ht="21.75" customHeight="1">
      <c r="F521" s="13"/>
      <c r="G521" s="13"/>
      <c r="H521" s="13"/>
      <c r="I521" s="13"/>
      <c r="J521" s="13"/>
    </row>
    <row r="522" spans="6:10" ht="21.75" customHeight="1">
      <c r="F522" s="13"/>
      <c r="G522" s="13"/>
      <c r="H522" s="13"/>
      <c r="I522" s="13"/>
      <c r="J522" s="13"/>
    </row>
    <row r="523" spans="6:10" ht="21.75" customHeight="1">
      <c r="F523" s="13"/>
      <c r="G523" s="13"/>
      <c r="H523" s="13"/>
      <c r="I523" s="13"/>
      <c r="J523" s="13"/>
    </row>
    <row r="524" spans="6:10" ht="21.75" customHeight="1">
      <c r="F524" s="13"/>
      <c r="G524" s="13"/>
      <c r="H524" s="13"/>
      <c r="I524" s="13"/>
      <c r="J524" s="13"/>
    </row>
    <row r="525" spans="6:10" ht="21.75" customHeight="1">
      <c r="F525" s="13"/>
      <c r="G525" s="13"/>
      <c r="H525" s="13"/>
      <c r="I525" s="13"/>
      <c r="J525" s="13"/>
    </row>
    <row r="526" spans="6:10" ht="21.75" customHeight="1">
      <c r="F526" s="13"/>
      <c r="G526" s="13"/>
      <c r="H526" s="13"/>
      <c r="I526" s="13"/>
      <c r="J526" s="13"/>
    </row>
    <row r="527" spans="6:10" ht="21.75" customHeight="1">
      <c r="F527" s="13"/>
      <c r="G527" s="13"/>
      <c r="H527" s="13"/>
      <c r="I527" s="13"/>
      <c r="J527" s="13"/>
    </row>
    <row r="528" spans="6:10" ht="21.75" customHeight="1">
      <c r="F528" s="13"/>
      <c r="G528" s="13"/>
      <c r="H528" s="13"/>
      <c r="I528" s="13"/>
      <c r="J528" s="13"/>
    </row>
    <row r="529" spans="6:10" ht="21.75" customHeight="1">
      <c r="F529" s="13"/>
      <c r="G529" s="13"/>
      <c r="H529" s="13"/>
      <c r="I529" s="13"/>
      <c r="J529" s="13"/>
    </row>
    <row r="530" spans="6:10" ht="21.75" customHeight="1">
      <c r="F530" s="13"/>
      <c r="G530" s="13"/>
      <c r="H530" s="13"/>
      <c r="I530" s="13"/>
      <c r="J530" s="13"/>
    </row>
    <row r="531" spans="6:10" ht="21.75" customHeight="1">
      <c r="F531" s="13"/>
      <c r="G531" s="13"/>
      <c r="H531" s="13"/>
      <c r="I531" s="13"/>
      <c r="J531" s="13"/>
    </row>
    <row r="532" spans="6:10" ht="21.75" customHeight="1">
      <c r="F532" s="13"/>
      <c r="G532" s="13"/>
      <c r="H532" s="13"/>
      <c r="I532" s="13"/>
      <c r="J532" s="13"/>
    </row>
    <row r="533" spans="6:10" ht="21.75" customHeight="1">
      <c r="F533" s="13"/>
      <c r="G533" s="13"/>
      <c r="H533" s="13"/>
      <c r="I533" s="13"/>
      <c r="J533" s="13"/>
    </row>
    <row r="534" spans="6:10" ht="21.75" customHeight="1">
      <c r="F534" s="13"/>
      <c r="G534" s="13"/>
      <c r="H534" s="13"/>
      <c r="I534" s="13"/>
      <c r="J534" s="13"/>
    </row>
    <row r="535" spans="6:10" ht="21.75" customHeight="1">
      <c r="F535" s="13"/>
      <c r="G535" s="13"/>
      <c r="H535" s="13"/>
      <c r="I535" s="13"/>
      <c r="J535" s="13"/>
    </row>
    <row r="536" spans="6:10" ht="21.75" customHeight="1">
      <c r="F536" s="13"/>
      <c r="G536" s="13"/>
      <c r="H536" s="13"/>
      <c r="I536" s="13"/>
      <c r="J536" s="13"/>
    </row>
    <row r="537" spans="6:10" ht="21.75" customHeight="1">
      <c r="F537" s="13"/>
      <c r="G537" s="13"/>
      <c r="H537" s="13"/>
      <c r="I537" s="13"/>
      <c r="J537" s="13"/>
    </row>
    <row r="538" spans="6:10" ht="21.75" customHeight="1">
      <c r="F538" s="13"/>
      <c r="G538" s="13"/>
      <c r="H538" s="13"/>
      <c r="I538" s="13"/>
      <c r="J538" s="13"/>
    </row>
    <row r="539" spans="6:10" ht="21.75" customHeight="1">
      <c r="F539" s="13"/>
      <c r="G539" s="13"/>
      <c r="H539" s="13"/>
      <c r="I539" s="13"/>
      <c r="J539" s="13"/>
    </row>
    <row r="540" spans="6:10" ht="21.75" customHeight="1">
      <c r="F540" s="13"/>
      <c r="G540" s="13"/>
      <c r="H540" s="13"/>
      <c r="I540" s="13"/>
      <c r="J540" s="13"/>
    </row>
    <row r="541" spans="6:10" ht="21.75" customHeight="1">
      <c r="F541" s="13"/>
      <c r="G541" s="13"/>
      <c r="H541" s="13"/>
      <c r="I541" s="13"/>
      <c r="J541" s="13"/>
    </row>
    <row r="542" spans="6:10" ht="21.75" customHeight="1">
      <c r="F542" s="13"/>
      <c r="G542" s="13"/>
      <c r="H542" s="13"/>
      <c r="I542" s="13"/>
      <c r="J542" s="13"/>
    </row>
    <row r="543" spans="6:10" ht="21.75" customHeight="1">
      <c r="F543" s="13"/>
      <c r="G543" s="13"/>
      <c r="H543" s="13"/>
      <c r="I543" s="13"/>
      <c r="J543" s="13"/>
    </row>
    <row r="544" spans="6:10" ht="21.75" customHeight="1">
      <c r="F544" s="13"/>
      <c r="G544" s="13"/>
      <c r="H544" s="13"/>
      <c r="I544" s="13"/>
      <c r="J544" s="13"/>
    </row>
    <row r="545" spans="6:10" ht="21.75" customHeight="1">
      <c r="F545" s="13"/>
      <c r="G545" s="13"/>
      <c r="H545" s="13"/>
      <c r="I545" s="13"/>
      <c r="J545" s="13"/>
    </row>
    <row r="546" spans="6:10" ht="21.75" customHeight="1">
      <c r="F546" s="13"/>
      <c r="G546" s="13"/>
      <c r="H546" s="13"/>
      <c r="I546" s="13"/>
      <c r="J546" s="13"/>
    </row>
    <row r="547" spans="6:10" ht="21.75" customHeight="1">
      <c r="F547" s="13"/>
      <c r="G547" s="13"/>
      <c r="H547" s="13"/>
      <c r="I547" s="13"/>
      <c r="J547" s="13"/>
    </row>
    <row r="548" spans="6:10" ht="21.75" customHeight="1">
      <c r="F548" s="13"/>
      <c r="G548" s="13"/>
      <c r="H548" s="13"/>
      <c r="I548" s="13"/>
      <c r="J548" s="13"/>
    </row>
    <row r="549" spans="6:10" ht="21.75" customHeight="1">
      <c r="F549" s="13"/>
      <c r="G549" s="13"/>
      <c r="H549" s="13"/>
      <c r="I549" s="13"/>
      <c r="J549" s="13"/>
    </row>
    <row r="550" spans="6:10" ht="21.75" customHeight="1">
      <c r="F550" s="13"/>
      <c r="G550" s="13"/>
      <c r="H550" s="13"/>
      <c r="I550" s="13"/>
      <c r="J550" s="13"/>
    </row>
    <row r="551" spans="6:10" ht="21.75" customHeight="1">
      <c r="F551" s="13"/>
      <c r="G551" s="13"/>
      <c r="H551" s="13"/>
      <c r="I551" s="13"/>
      <c r="J551" s="13"/>
    </row>
    <row r="552" spans="6:10" ht="21.75" customHeight="1">
      <c r="F552" s="13"/>
      <c r="G552" s="13"/>
      <c r="H552" s="13"/>
      <c r="I552" s="13"/>
      <c r="J552" s="13"/>
    </row>
    <row r="553" spans="6:10" ht="21.75" customHeight="1">
      <c r="F553" s="13"/>
      <c r="G553" s="13"/>
      <c r="H553" s="13"/>
      <c r="I553" s="13"/>
      <c r="J553" s="13"/>
    </row>
    <row r="554" spans="6:10" ht="21.75" customHeight="1">
      <c r="F554" s="13"/>
      <c r="G554" s="13"/>
      <c r="H554" s="13"/>
      <c r="I554" s="13"/>
      <c r="J554" s="13"/>
    </row>
    <row r="555" spans="6:10" ht="21.75" customHeight="1">
      <c r="F555" s="13"/>
      <c r="G555" s="13"/>
      <c r="H555" s="13"/>
      <c r="I555" s="13"/>
      <c r="J555" s="13"/>
    </row>
    <row r="556" spans="6:10" ht="21.75" customHeight="1">
      <c r="F556" s="13"/>
      <c r="G556" s="13"/>
      <c r="H556" s="13"/>
      <c r="I556" s="13"/>
      <c r="J556" s="13"/>
    </row>
    <row r="557" spans="6:10" ht="21.75" customHeight="1">
      <c r="F557" s="13"/>
      <c r="G557" s="13"/>
      <c r="H557" s="13"/>
      <c r="I557" s="13"/>
      <c r="J557" s="13"/>
    </row>
    <row r="558" spans="6:10" ht="21.75" customHeight="1">
      <c r="F558" s="13"/>
      <c r="G558" s="13"/>
      <c r="H558" s="13"/>
      <c r="I558" s="13"/>
      <c r="J558" s="13"/>
    </row>
    <row r="559" spans="6:10" ht="21.75" customHeight="1">
      <c r="F559" s="13"/>
      <c r="G559" s="13"/>
      <c r="H559" s="13"/>
      <c r="I559" s="13"/>
      <c r="J559" s="13"/>
    </row>
    <row r="560" spans="6:10" ht="21.75" customHeight="1">
      <c r="F560" s="13"/>
      <c r="G560" s="13"/>
      <c r="H560" s="13"/>
      <c r="I560" s="13"/>
      <c r="J560" s="13"/>
    </row>
    <row r="561" spans="6:10" ht="21.75" customHeight="1">
      <c r="F561" s="13"/>
      <c r="G561" s="13"/>
      <c r="H561" s="13"/>
      <c r="I561" s="13"/>
      <c r="J561" s="13"/>
    </row>
    <row r="562" spans="6:10" ht="21.75" customHeight="1">
      <c r="F562" s="13"/>
      <c r="G562" s="13"/>
      <c r="H562" s="13"/>
      <c r="I562" s="13"/>
      <c r="J562" s="13"/>
    </row>
    <row r="563" spans="6:10" ht="21.75" customHeight="1">
      <c r="F563" s="13"/>
      <c r="G563" s="13"/>
      <c r="H563" s="13"/>
      <c r="I563" s="13"/>
      <c r="J563" s="13"/>
    </row>
    <row r="564" spans="6:10" ht="21.75" customHeight="1">
      <c r="F564" s="13"/>
      <c r="G564" s="13"/>
      <c r="H564" s="13"/>
      <c r="I564" s="13"/>
      <c r="J564" s="13"/>
    </row>
    <row r="565" spans="6:10" ht="21.75" customHeight="1">
      <c r="F565" s="13"/>
      <c r="G565" s="13"/>
      <c r="H565" s="13"/>
      <c r="I565" s="13"/>
      <c r="J565" s="13"/>
    </row>
    <row r="566" spans="6:10" ht="21.75" customHeight="1">
      <c r="F566" s="13"/>
      <c r="G566" s="13"/>
      <c r="H566" s="13"/>
      <c r="I566" s="13"/>
      <c r="J566" s="13"/>
    </row>
    <row r="567" spans="6:10" ht="21.75" customHeight="1">
      <c r="F567" s="13"/>
      <c r="G567" s="13"/>
      <c r="H567" s="13"/>
      <c r="I567" s="13"/>
      <c r="J567" s="13"/>
    </row>
    <row r="568" spans="6:10" ht="21.75" customHeight="1">
      <c r="F568" s="13"/>
      <c r="G568" s="13"/>
      <c r="H568" s="13"/>
      <c r="I568" s="13"/>
      <c r="J568" s="13"/>
    </row>
    <row r="569" spans="6:10" ht="21.75" customHeight="1">
      <c r="F569" s="13"/>
      <c r="G569" s="13"/>
      <c r="H569" s="13"/>
      <c r="I569" s="13"/>
      <c r="J569" s="13"/>
    </row>
    <row r="570" spans="6:10" ht="21.75" customHeight="1">
      <c r="F570" s="13"/>
      <c r="G570" s="13"/>
      <c r="H570" s="13"/>
      <c r="I570" s="13"/>
      <c r="J570" s="13"/>
    </row>
    <row r="571" spans="6:10" ht="21.75" customHeight="1">
      <c r="F571" s="13"/>
      <c r="G571" s="13"/>
      <c r="H571" s="13"/>
      <c r="I571" s="13"/>
      <c r="J571" s="13"/>
    </row>
    <row r="572" spans="6:10" ht="21.75" customHeight="1">
      <c r="F572" s="13"/>
      <c r="G572" s="13"/>
      <c r="H572" s="13"/>
      <c r="I572" s="13"/>
      <c r="J572" s="13"/>
    </row>
    <row r="573" spans="6:10" ht="21.75" customHeight="1">
      <c r="F573" s="13"/>
      <c r="G573" s="13"/>
      <c r="H573" s="13"/>
      <c r="I573" s="13"/>
      <c r="J573" s="13"/>
    </row>
    <row r="574" spans="6:10" ht="21.75" customHeight="1">
      <c r="F574" s="13"/>
      <c r="G574" s="13"/>
      <c r="H574" s="13"/>
      <c r="I574" s="13"/>
      <c r="J574" s="13"/>
    </row>
    <row r="575" spans="6:10" ht="21.75" customHeight="1">
      <c r="F575" s="13"/>
      <c r="G575" s="13"/>
      <c r="H575" s="13"/>
      <c r="I575" s="13"/>
      <c r="J575" s="13"/>
    </row>
    <row r="576" spans="6:10" ht="21.75" customHeight="1">
      <c r="F576" s="13"/>
      <c r="G576" s="13"/>
      <c r="H576" s="13"/>
      <c r="I576" s="13"/>
      <c r="J576" s="13"/>
    </row>
    <row r="577" spans="6:10" ht="21.75" customHeight="1">
      <c r="F577" s="13"/>
      <c r="G577" s="13"/>
      <c r="H577" s="13"/>
      <c r="I577" s="13"/>
      <c r="J577" s="13"/>
    </row>
    <row r="578" spans="6:10" ht="21.75" customHeight="1">
      <c r="F578" s="13"/>
      <c r="G578" s="13"/>
      <c r="H578" s="13"/>
      <c r="I578" s="13"/>
      <c r="J578" s="13"/>
    </row>
    <row r="579" spans="6:10" ht="21.75" customHeight="1">
      <c r="F579" s="13"/>
      <c r="G579" s="13"/>
      <c r="H579" s="13"/>
      <c r="I579" s="13"/>
      <c r="J579" s="13"/>
    </row>
    <row r="580" spans="6:10" ht="21.75" customHeight="1">
      <c r="F580" s="13"/>
      <c r="G580" s="13"/>
      <c r="H580" s="13"/>
      <c r="I580" s="13"/>
      <c r="J580" s="13"/>
    </row>
    <row r="581" spans="6:10" ht="21.75" customHeight="1">
      <c r="F581" s="13"/>
      <c r="G581" s="13"/>
      <c r="H581" s="13"/>
      <c r="I581" s="13"/>
      <c r="J581" s="13"/>
    </row>
    <row r="582" spans="6:10" ht="21.75" customHeight="1">
      <c r="F582" s="13"/>
      <c r="G582" s="13"/>
      <c r="H582" s="13"/>
      <c r="I582" s="13"/>
      <c r="J582" s="13"/>
    </row>
    <row r="583" spans="6:10" ht="21.75" customHeight="1">
      <c r="F583" s="13"/>
      <c r="G583" s="13"/>
      <c r="H583" s="13"/>
      <c r="I583" s="13"/>
      <c r="J583" s="13"/>
    </row>
    <row r="584" spans="6:10" ht="21.75" customHeight="1">
      <c r="F584" s="13"/>
      <c r="G584" s="13"/>
      <c r="H584" s="13"/>
      <c r="I584" s="13"/>
      <c r="J584" s="13"/>
    </row>
    <row r="585" spans="6:10" ht="21.75" customHeight="1">
      <c r="F585" s="13"/>
      <c r="G585" s="13"/>
      <c r="H585" s="13"/>
      <c r="I585" s="13"/>
      <c r="J585" s="13"/>
    </row>
    <row r="586" spans="6:10" ht="21.75" customHeight="1">
      <c r="F586" s="13"/>
      <c r="G586" s="13"/>
      <c r="H586" s="13"/>
      <c r="I586" s="13"/>
      <c r="J586" s="13"/>
    </row>
    <row r="587" spans="6:10" ht="21.75" customHeight="1">
      <c r="F587" s="13"/>
      <c r="G587" s="13"/>
      <c r="H587" s="13"/>
      <c r="I587" s="13"/>
      <c r="J587" s="13"/>
    </row>
    <row r="588" spans="6:10" ht="21.75" customHeight="1">
      <c r="F588" s="13"/>
      <c r="G588" s="13"/>
      <c r="H588" s="13"/>
      <c r="I588" s="13"/>
      <c r="J588" s="13"/>
    </row>
    <row r="589" spans="6:10" ht="21.75" customHeight="1">
      <c r="F589" s="13"/>
      <c r="G589" s="13"/>
      <c r="H589" s="13"/>
      <c r="I589" s="13"/>
      <c r="J589" s="13"/>
    </row>
    <row r="590" spans="6:10" ht="21.75" customHeight="1">
      <c r="F590" s="13"/>
      <c r="G590" s="13"/>
      <c r="H590" s="13"/>
      <c r="I590" s="13"/>
      <c r="J590" s="13"/>
    </row>
    <row r="591" spans="6:10" ht="21.75" customHeight="1">
      <c r="F591" s="13"/>
      <c r="G591" s="13"/>
      <c r="H591" s="13"/>
      <c r="I591" s="13"/>
      <c r="J591" s="13"/>
    </row>
    <row r="592" spans="6:10" ht="21.75" customHeight="1">
      <c r="F592" s="13"/>
      <c r="G592" s="13"/>
      <c r="H592" s="13"/>
      <c r="I592" s="13"/>
      <c r="J592" s="13"/>
    </row>
    <row r="593" spans="6:10" ht="21.75" customHeight="1">
      <c r="F593" s="13"/>
      <c r="G593" s="13"/>
      <c r="H593" s="13"/>
      <c r="I593" s="13"/>
      <c r="J593" s="13"/>
    </row>
    <row r="594" spans="6:10" ht="21.75" customHeight="1">
      <c r="F594" s="13"/>
      <c r="G594" s="13"/>
      <c r="H594" s="13"/>
      <c r="I594" s="13"/>
      <c r="J594" s="13"/>
    </row>
    <row r="595" spans="6:10" ht="21.75" customHeight="1">
      <c r="F595" s="13"/>
      <c r="G595" s="13"/>
      <c r="H595" s="13"/>
      <c r="I595" s="13"/>
      <c r="J595" s="13"/>
    </row>
    <row r="596" spans="6:10" ht="21.75" customHeight="1">
      <c r="F596" s="13"/>
      <c r="G596" s="13"/>
      <c r="H596" s="13"/>
      <c r="I596" s="13"/>
      <c r="J596" s="13"/>
    </row>
    <row r="597" spans="6:10" ht="21.75" customHeight="1">
      <c r="F597" s="13"/>
      <c r="G597" s="13"/>
      <c r="H597" s="13"/>
      <c r="I597" s="13"/>
      <c r="J597" s="13"/>
    </row>
    <row r="598" spans="6:10" ht="21.75" customHeight="1">
      <c r="F598" s="13"/>
      <c r="G598" s="13"/>
      <c r="H598" s="13"/>
      <c r="I598" s="13"/>
      <c r="J598" s="13"/>
    </row>
    <row r="599" spans="6:10" ht="21.75" customHeight="1">
      <c r="F599" s="13"/>
      <c r="G599" s="13"/>
      <c r="H599" s="13"/>
      <c r="I599" s="13"/>
      <c r="J599" s="13"/>
    </row>
    <row r="600" spans="6:10" ht="21.75" customHeight="1">
      <c r="F600" s="13"/>
      <c r="G600" s="13"/>
      <c r="H600" s="13"/>
      <c r="I600" s="13"/>
      <c r="J600" s="13"/>
    </row>
    <row r="601" spans="6:10" ht="21.75" customHeight="1">
      <c r="F601" s="13"/>
      <c r="G601" s="13"/>
      <c r="H601" s="13"/>
      <c r="I601" s="13"/>
      <c r="J601" s="13"/>
    </row>
    <row r="602" spans="6:10" ht="21.75" customHeight="1">
      <c r="F602" s="13"/>
      <c r="G602" s="13"/>
      <c r="H602" s="13"/>
      <c r="I602" s="13"/>
      <c r="J602" s="13"/>
    </row>
    <row r="603" spans="6:10" ht="21.75" customHeight="1">
      <c r="F603" s="13"/>
      <c r="G603" s="13"/>
      <c r="H603" s="13"/>
      <c r="I603" s="13"/>
      <c r="J603" s="13"/>
    </row>
    <row r="604" spans="6:10" ht="21.75" customHeight="1">
      <c r="F604" s="13"/>
      <c r="G604" s="13"/>
      <c r="H604" s="13"/>
      <c r="I604" s="13"/>
      <c r="J604" s="13"/>
    </row>
    <row r="605" spans="6:10" ht="21.75" customHeight="1">
      <c r="F605" s="13"/>
      <c r="G605" s="13"/>
      <c r="H605" s="13"/>
      <c r="I605" s="13"/>
      <c r="J605" s="13"/>
    </row>
    <row r="606" spans="6:10" ht="21.75" customHeight="1">
      <c r="F606" s="13"/>
      <c r="G606" s="13"/>
      <c r="H606" s="13"/>
      <c r="I606" s="13"/>
      <c r="J606" s="13"/>
    </row>
    <row r="607" spans="6:10" ht="21.75" customHeight="1">
      <c r="F607" s="13"/>
      <c r="G607" s="13"/>
      <c r="H607" s="13"/>
      <c r="I607" s="13"/>
      <c r="J607" s="13"/>
    </row>
    <row r="608" spans="6:10" ht="21.75" customHeight="1">
      <c r="F608" s="13"/>
      <c r="G608" s="13"/>
      <c r="H608" s="13"/>
      <c r="I608" s="13"/>
      <c r="J608" s="13"/>
    </row>
    <row r="609" spans="6:10" ht="21.75" customHeight="1">
      <c r="F609" s="13"/>
      <c r="G609" s="13"/>
      <c r="H609" s="13"/>
      <c r="I609" s="13"/>
      <c r="J609" s="13"/>
    </row>
    <row r="610" spans="6:10" ht="21.75" customHeight="1">
      <c r="F610" s="13"/>
      <c r="G610" s="13"/>
      <c r="H610" s="13"/>
      <c r="I610" s="13"/>
      <c r="J610" s="13"/>
    </row>
    <row r="611" spans="6:10" ht="21.75" customHeight="1">
      <c r="F611" s="13"/>
      <c r="G611" s="13"/>
      <c r="H611" s="13"/>
      <c r="I611" s="13"/>
      <c r="J611" s="13"/>
    </row>
    <row r="612" spans="6:10" ht="21.75" customHeight="1">
      <c r="F612" s="13"/>
      <c r="G612" s="13"/>
      <c r="H612" s="13"/>
      <c r="I612" s="13"/>
      <c r="J612" s="13"/>
    </row>
    <row r="613" spans="6:10" ht="21.75" customHeight="1">
      <c r="F613" s="13"/>
      <c r="G613" s="13"/>
      <c r="H613" s="13"/>
      <c r="I613" s="13"/>
      <c r="J613" s="13"/>
    </row>
    <row r="614" spans="6:10" ht="21.75" customHeight="1">
      <c r="F614" s="13"/>
      <c r="G614" s="13"/>
      <c r="H614" s="13"/>
      <c r="I614" s="13"/>
      <c r="J614" s="13"/>
    </row>
    <row r="615" spans="6:10" ht="21.75" customHeight="1">
      <c r="F615" s="13"/>
      <c r="G615" s="13"/>
      <c r="H615" s="13"/>
      <c r="I615" s="13"/>
      <c r="J615" s="13"/>
    </row>
    <row r="616" spans="6:10" ht="21.75" customHeight="1">
      <c r="F616" s="13"/>
      <c r="G616" s="13"/>
      <c r="H616" s="13"/>
      <c r="I616" s="13"/>
      <c r="J616" s="13"/>
    </row>
    <row r="617" spans="6:10" ht="21.75" customHeight="1">
      <c r="F617" s="13"/>
      <c r="G617" s="13"/>
      <c r="H617" s="13"/>
      <c r="I617" s="13"/>
      <c r="J617" s="13"/>
    </row>
    <row r="618" spans="6:10" ht="21.75" customHeight="1">
      <c r="F618" s="13"/>
      <c r="G618" s="13"/>
      <c r="H618" s="13"/>
      <c r="I618" s="13"/>
      <c r="J618" s="13"/>
    </row>
    <row r="619" spans="6:10" ht="21.75" customHeight="1">
      <c r="F619" s="13"/>
      <c r="G619" s="13"/>
      <c r="H619" s="13"/>
      <c r="I619" s="13"/>
      <c r="J619" s="13"/>
    </row>
    <row r="620" spans="6:10" ht="21.75" customHeight="1">
      <c r="F620" s="13"/>
      <c r="G620" s="13"/>
      <c r="H620" s="13"/>
      <c r="I620" s="13"/>
      <c r="J620" s="13"/>
    </row>
    <row r="621" spans="6:10" ht="21.75" customHeight="1">
      <c r="F621" s="13"/>
      <c r="G621" s="13"/>
      <c r="H621" s="13"/>
      <c r="I621" s="13"/>
      <c r="J621" s="13"/>
    </row>
    <row r="622" spans="6:10" ht="21.75" customHeight="1">
      <c r="F622" s="13"/>
      <c r="G622" s="13"/>
      <c r="H622" s="13"/>
      <c r="I622" s="13"/>
      <c r="J622" s="13"/>
    </row>
    <row r="623" spans="6:10" ht="21.75" customHeight="1">
      <c r="F623" s="13"/>
      <c r="G623" s="13"/>
      <c r="H623" s="13"/>
      <c r="I623" s="13"/>
      <c r="J623" s="13"/>
    </row>
    <row r="624" spans="6:10" ht="21.75" customHeight="1">
      <c r="F624" s="13"/>
      <c r="G624" s="13"/>
      <c r="H624" s="13"/>
      <c r="I624" s="13"/>
      <c r="J624" s="13"/>
    </row>
    <row r="625" spans="6:10" ht="21.75" customHeight="1">
      <c r="F625" s="13"/>
      <c r="G625" s="13"/>
      <c r="H625" s="13"/>
      <c r="I625" s="13"/>
      <c r="J625" s="13"/>
    </row>
    <row r="626" spans="6:10" ht="21.75" customHeight="1">
      <c r="F626" s="13"/>
      <c r="G626" s="13"/>
      <c r="H626" s="13"/>
      <c r="I626" s="13"/>
      <c r="J626" s="13"/>
    </row>
    <row r="627" spans="6:10" ht="21.75" customHeight="1">
      <c r="F627" s="13"/>
      <c r="G627" s="13"/>
      <c r="H627" s="13"/>
      <c r="I627" s="13"/>
      <c r="J627" s="13"/>
    </row>
    <row r="628" spans="6:10" ht="21.75" customHeight="1">
      <c r="F628" s="13"/>
      <c r="G628" s="13"/>
      <c r="H628" s="13"/>
      <c r="I628" s="13"/>
      <c r="J628" s="13"/>
    </row>
    <row r="629" spans="6:10" ht="21.75" customHeight="1">
      <c r="F629" s="13"/>
      <c r="G629" s="13"/>
      <c r="H629" s="13"/>
      <c r="I629" s="13"/>
      <c r="J629" s="13"/>
    </row>
    <row r="630" spans="6:10" ht="21.75" customHeight="1">
      <c r="F630" s="13"/>
      <c r="G630" s="13"/>
      <c r="H630" s="13"/>
      <c r="I630" s="13"/>
      <c r="J630" s="13"/>
    </row>
    <row r="631" spans="6:10" ht="21.75" customHeight="1">
      <c r="F631" s="13"/>
      <c r="G631" s="13"/>
      <c r="H631" s="13"/>
      <c r="I631" s="13"/>
      <c r="J631" s="13"/>
    </row>
    <row r="632" spans="6:10" ht="21.75" customHeight="1">
      <c r="F632" s="13"/>
      <c r="G632" s="13"/>
      <c r="H632" s="13"/>
      <c r="I632" s="13"/>
      <c r="J632" s="13"/>
    </row>
    <row r="633" spans="6:10" ht="21.75" customHeight="1">
      <c r="F633" s="13"/>
      <c r="G633" s="13"/>
      <c r="H633" s="13"/>
      <c r="I633" s="13"/>
      <c r="J633" s="13"/>
    </row>
    <row r="634" spans="6:10" ht="21.75" customHeight="1">
      <c r="F634" s="13"/>
      <c r="G634" s="13"/>
      <c r="H634" s="13"/>
      <c r="I634" s="13"/>
      <c r="J634" s="13"/>
    </row>
    <row r="635" spans="6:10" ht="21.75" customHeight="1">
      <c r="F635" s="13"/>
      <c r="G635" s="13"/>
      <c r="H635" s="13"/>
      <c r="I635" s="13"/>
      <c r="J635" s="13"/>
    </row>
    <row r="636" spans="6:10" ht="21.75" customHeight="1">
      <c r="F636" s="13"/>
      <c r="G636" s="13"/>
      <c r="H636" s="13"/>
      <c r="I636" s="13"/>
      <c r="J636" s="13"/>
    </row>
    <row r="637" spans="6:10" ht="21.75" customHeight="1">
      <c r="F637" s="13"/>
      <c r="G637" s="13"/>
      <c r="H637" s="13"/>
      <c r="I637" s="13"/>
      <c r="J637" s="13"/>
    </row>
    <row r="638" spans="6:10" ht="21.75" customHeight="1">
      <c r="F638" s="13"/>
      <c r="G638" s="13"/>
      <c r="H638" s="13"/>
      <c r="I638" s="13"/>
      <c r="J638" s="13"/>
    </row>
    <row r="639" spans="6:10" ht="21.75" customHeight="1">
      <c r="F639" s="13"/>
      <c r="G639" s="13"/>
      <c r="H639" s="13"/>
      <c r="I639" s="13"/>
      <c r="J639" s="13"/>
    </row>
    <row r="640" spans="6:10" ht="21.75" customHeight="1">
      <c r="F640" s="13"/>
      <c r="G640" s="13"/>
      <c r="H640" s="13"/>
      <c r="I640" s="13"/>
      <c r="J640" s="13"/>
    </row>
    <row r="641" spans="6:10" ht="21.75" customHeight="1">
      <c r="F641" s="13"/>
      <c r="G641" s="13"/>
      <c r="H641" s="13"/>
      <c r="I641" s="13"/>
      <c r="J641" s="13"/>
    </row>
    <row r="642" spans="6:10" ht="21.75" customHeight="1">
      <c r="F642" s="13"/>
      <c r="G642" s="13"/>
      <c r="H642" s="13"/>
      <c r="I642" s="13"/>
      <c r="J642" s="13"/>
    </row>
    <row r="643" spans="6:10" ht="21.75" customHeight="1">
      <c r="F643" s="13"/>
      <c r="G643" s="13"/>
      <c r="H643" s="13"/>
      <c r="I643" s="13"/>
      <c r="J643" s="13"/>
    </row>
    <row r="644" spans="6:10" ht="21.75" customHeight="1">
      <c r="F644" s="13"/>
      <c r="G644" s="13"/>
      <c r="H644" s="13"/>
      <c r="I644" s="13"/>
      <c r="J644" s="13"/>
    </row>
    <row r="645" spans="6:10" ht="21.75" customHeight="1">
      <c r="F645" s="13"/>
      <c r="G645" s="13"/>
      <c r="H645" s="13"/>
      <c r="I645" s="13"/>
      <c r="J645" s="13"/>
    </row>
    <row r="646" spans="6:10" ht="21.75" customHeight="1">
      <c r="F646" s="13"/>
      <c r="G646" s="13"/>
      <c r="H646" s="13"/>
      <c r="I646" s="13"/>
      <c r="J646" s="13"/>
    </row>
    <row r="647" spans="6:10" ht="21.75" customHeight="1">
      <c r="F647" s="13"/>
      <c r="G647" s="13"/>
      <c r="H647" s="13"/>
      <c r="I647" s="13"/>
      <c r="J647" s="13"/>
    </row>
    <row r="648" spans="6:10" ht="21.75" customHeight="1">
      <c r="F648" s="13"/>
      <c r="G648" s="13"/>
      <c r="H648" s="13"/>
      <c r="I648" s="13"/>
      <c r="J648" s="13"/>
    </row>
    <row r="649" spans="6:10" ht="21.75" customHeight="1">
      <c r="F649" s="13"/>
      <c r="G649" s="13"/>
      <c r="H649" s="13"/>
      <c r="I649" s="13"/>
      <c r="J649" s="13"/>
    </row>
    <row r="650" spans="6:10" ht="21.75" customHeight="1">
      <c r="F650" s="13"/>
      <c r="G650" s="13"/>
      <c r="H650" s="13"/>
      <c r="I650" s="13"/>
      <c r="J650" s="13"/>
    </row>
    <row r="651" spans="6:10" ht="21.75" customHeight="1">
      <c r="F651" s="13"/>
      <c r="G651" s="13"/>
      <c r="H651" s="13"/>
      <c r="I651" s="13"/>
      <c r="J651" s="13"/>
    </row>
    <row r="652" spans="6:10" ht="21.75" customHeight="1">
      <c r="F652" s="13"/>
      <c r="G652" s="13"/>
      <c r="H652" s="13"/>
      <c r="I652" s="13"/>
      <c r="J652" s="13"/>
    </row>
    <row r="653" spans="6:10" ht="21.75" customHeight="1">
      <c r="F653" s="13"/>
      <c r="G653" s="13"/>
      <c r="H653" s="13"/>
      <c r="I653" s="13"/>
      <c r="J653" s="13"/>
    </row>
    <row r="654" spans="6:10" ht="21.75" customHeight="1">
      <c r="F654" s="13"/>
      <c r="G654" s="13"/>
      <c r="H654" s="13"/>
      <c r="I654" s="13"/>
      <c r="J654" s="13"/>
    </row>
    <row r="655" spans="6:10" ht="21.75" customHeight="1">
      <c r="F655" s="13"/>
      <c r="G655" s="13"/>
      <c r="H655" s="13"/>
      <c r="I655" s="13"/>
      <c r="J655" s="13"/>
    </row>
    <row r="656" spans="6:10" ht="21.75" customHeight="1">
      <c r="F656" s="13"/>
      <c r="G656" s="13"/>
      <c r="H656" s="13"/>
      <c r="I656" s="13"/>
      <c r="J656" s="13"/>
    </row>
    <row r="657" spans="6:10" ht="21.75" customHeight="1">
      <c r="F657" s="13"/>
      <c r="G657" s="13"/>
      <c r="H657" s="13"/>
      <c r="I657" s="13"/>
      <c r="J657" s="13"/>
    </row>
    <row r="658" spans="6:10" ht="21.75" customHeight="1">
      <c r="F658" s="13"/>
      <c r="G658" s="13"/>
      <c r="H658" s="13"/>
      <c r="I658" s="13"/>
      <c r="J658" s="13"/>
    </row>
    <row r="659" spans="6:10" ht="21.75" customHeight="1">
      <c r="F659" s="13"/>
      <c r="G659" s="13"/>
      <c r="H659" s="13"/>
      <c r="I659" s="13"/>
      <c r="J659" s="13"/>
    </row>
    <row r="660" spans="6:10" ht="21.75" customHeight="1">
      <c r="F660" s="13"/>
      <c r="G660" s="13"/>
      <c r="H660" s="13"/>
      <c r="I660" s="13"/>
      <c r="J660" s="13"/>
    </row>
    <row r="661" spans="6:10" ht="21.75" customHeight="1">
      <c r="F661" s="13"/>
      <c r="G661" s="13"/>
      <c r="H661" s="13"/>
      <c r="I661" s="13"/>
      <c r="J661" s="13"/>
    </row>
    <row r="662" spans="6:10" ht="21.75" customHeight="1">
      <c r="F662" s="13"/>
      <c r="G662" s="13"/>
      <c r="H662" s="13"/>
      <c r="I662" s="13"/>
      <c r="J662" s="13"/>
    </row>
    <row r="663" spans="6:10" ht="21.75" customHeight="1">
      <c r="F663" s="13"/>
      <c r="G663" s="13"/>
      <c r="H663" s="13"/>
      <c r="I663" s="13"/>
      <c r="J663" s="13"/>
    </row>
    <row r="664" spans="6:10" ht="21.75" customHeight="1">
      <c r="F664" s="13"/>
      <c r="G664" s="13"/>
      <c r="H664" s="13"/>
      <c r="I664" s="13"/>
      <c r="J664" s="13"/>
    </row>
    <row r="665" spans="6:10" ht="21.75" customHeight="1">
      <c r="F665" s="13"/>
      <c r="G665" s="13"/>
      <c r="H665" s="13"/>
      <c r="I665" s="13"/>
      <c r="J665" s="13"/>
    </row>
    <row r="666" spans="6:10" ht="21.75" customHeight="1">
      <c r="F666" s="13"/>
      <c r="G666" s="13"/>
      <c r="H666" s="13"/>
      <c r="I666" s="13"/>
      <c r="J666" s="13"/>
    </row>
    <row r="667" spans="6:10" ht="21.75" customHeight="1">
      <c r="F667" s="13"/>
      <c r="G667" s="13"/>
      <c r="H667" s="13"/>
      <c r="I667" s="13"/>
      <c r="J667" s="13"/>
    </row>
    <row r="668" spans="6:10" ht="21.75" customHeight="1">
      <c r="F668" s="13"/>
      <c r="G668" s="13"/>
      <c r="H668" s="13"/>
      <c r="I668" s="13"/>
      <c r="J668" s="13"/>
    </row>
    <row r="669" spans="6:10" ht="21.75" customHeight="1">
      <c r="F669" s="13"/>
      <c r="G669" s="13"/>
      <c r="H669" s="13"/>
      <c r="I669" s="13"/>
      <c r="J669" s="13"/>
    </row>
    <row r="670" spans="6:10" ht="21.75" customHeight="1">
      <c r="F670" s="13"/>
      <c r="G670" s="13"/>
      <c r="H670" s="13"/>
      <c r="I670" s="13"/>
      <c r="J670" s="13"/>
    </row>
    <row r="671" spans="6:10" ht="21.75" customHeight="1">
      <c r="F671" s="13"/>
      <c r="G671" s="13"/>
      <c r="H671" s="13"/>
      <c r="I671" s="13"/>
      <c r="J671" s="13"/>
    </row>
    <row r="672" spans="6:10" ht="21.75" customHeight="1">
      <c r="F672" s="13"/>
      <c r="G672" s="13"/>
      <c r="H672" s="13"/>
      <c r="I672" s="13"/>
      <c r="J672" s="13"/>
    </row>
    <row r="673" spans="6:10" ht="21.75" customHeight="1">
      <c r="F673" s="13"/>
      <c r="G673" s="13"/>
      <c r="H673" s="13"/>
      <c r="I673" s="13"/>
      <c r="J673" s="13"/>
    </row>
    <row r="674" spans="6:10" ht="21.75" customHeight="1">
      <c r="F674" s="13"/>
      <c r="G674" s="13"/>
      <c r="H674" s="13"/>
      <c r="I674" s="13"/>
      <c r="J674" s="13"/>
    </row>
    <row r="675" spans="6:10" ht="21.75" customHeight="1">
      <c r="F675" s="13"/>
      <c r="G675" s="13"/>
      <c r="H675" s="13"/>
      <c r="I675" s="13"/>
      <c r="J675" s="13"/>
    </row>
    <row r="676" spans="6:10" ht="21.75" customHeight="1">
      <c r="F676" s="13"/>
      <c r="G676" s="13"/>
      <c r="H676" s="13"/>
      <c r="I676" s="13"/>
      <c r="J676" s="13"/>
    </row>
    <row r="677" spans="6:10" ht="21.75" customHeight="1">
      <c r="F677" s="13"/>
      <c r="G677" s="13"/>
      <c r="H677" s="13"/>
      <c r="I677" s="13"/>
      <c r="J677" s="13"/>
    </row>
    <row r="678" spans="6:10" ht="21.75" customHeight="1">
      <c r="F678" s="13"/>
      <c r="G678" s="13"/>
      <c r="H678" s="13"/>
      <c r="I678" s="13"/>
      <c r="J678" s="13"/>
    </row>
    <row r="679" spans="6:10" ht="21.75" customHeight="1">
      <c r="F679" s="13"/>
      <c r="G679" s="13"/>
      <c r="H679" s="13"/>
      <c r="I679" s="13"/>
      <c r="J679" s="13"/>
    </row>
    <row r="680" spans="6:10" ht="21.75" customHeight="1">
      <c r="F680" s="13"/>
      <c r="G680" s="13"/>
      <c r="H680" s="13"/>
      <c r="I680" s="13"/>
      <c r="J680" s="13"/>
    </row>
    <row r="681" spans="6:10" ht="21.75" customHeight="1">
      <c r="F681" s="13"/>
      <c r="G681" s="13"/>
      <c r="H681" s="13"/>
      <c r="I681" s="13"/>
      <c r="J681" s="13"/>
    </row>
    <row r="682" spans="6:10" ht="21.75" customHeight="1">
      <c r="F682" s="13"/>
      <c r="G682" s="13"/>
      <c r="H682" s="13"/>
      <c r="I682" s="13"/>
      <c r="J682" s="13"/>
    </row>
    <row r="683" spans="6:10" ht="21.75" customHeight="1">
      <c r="F683" s="13"/>
      <c r="G683" s="13"/>
      <c r="H683" s="13"/>
      <c r="I683" s="13"/>
      <c r="J683" s="13"/>
    </row>
    <row r="684" spans="6:10" ht="21.75" customHeight="1">
      <c r="F684" s="13"/>
      <c r="G684" s="13"/>
      <c r="H684" s="13"/>
      <c r="I684" s="13"/>
      <c r="J684" s="13"/>
    </row>
    <row r="685" spans="6:10" ht="21.75" customHeight="1">
      <c r="F685" s="13"/>
      <c r="G685" s="13"/>
      <c r="H685" s="13"/>
      <c r="I685" s="13"/>
      <c r="J685" s="13"/>
    </row>
    <row r="686" spans="6:10" ht="21.75" customHeight="1">
      <c r="F686" s="13"/>
      <c r="G686" s="13"/>
      <c r="H686" s="13"/>
      <c r="I686" s="13"/>
      <c r="J686" s="13"/>
    </row>
    <row r="687" spans="6:10" ht="21.75" customHeight="1">
      <c r="F687" s="13"/>
      <c r="G687" s="13"/>
      <c r="H687" s="13"/>
      <c r="I687" s="13"/>
      <c r="J687" s="13"/>
    </row>
    <row r="688" spans="6:10" ht="21.75" customHeight="1">
      <c r="F688" s="13"/>
      <c r="G688" s="13"/>
      <c r="H688" s="13"/>
      <c r="I688" s="13"/>
      <c r="J688" s="13"/>
    </row>
    <row r="689" spans="6:10" ht="21.75" customHeight="1">
      <c r="F689" s="13"/>
      <c r="G689" s="13"/>
      <c r="H689" s="13"/>
      <c r="I689" s="13"/>
      <c r="J689" s="13"/>
    </row>
    <row r="690" spans="6:10" ht="21.75" customHeight="1">
      <c r="F690" s="13"/>
      <c r="G690" s="13"/>
      <c r="H690" s="13"/>
      <c r="I690" s="13"/>
      <c r="J690" s="13"/>
    </row>
    <row r="691" spans="6:10" ht="21.75" customHeight="1">
      <c r="F691" s="13"/>
      <c r="G691" s="13"/>
      <c r="H691" s="13"/>
      <c r="I691" s="13"/>
      <c r="J691" s="13"/>
    </row>
    <row r="692" spans="6:10" ht="21.75" customHeight="1">
      <c r="F692" s="13"/>
      <c r="G692" s="13"/>
      <c r="H692" s="13"/>
      <c r="I692" s="13"/>
      <c r="J692" s="13"/>
    </row>
    <row r="693" spans="6:10" ht="21.75" customHeight="1">
      <c r="F693" s="13"/>
      <c r="G693" s="13"/>
      <c r="H693" s="13"/>
      <c r="I693" s="13"/>
      <c r="J693" s="13"/>
    </row>
    <row r="694" spans="6:10" ht="21.75" customHeight="1">
      <c r="F694" s="13"/>
      <c r="G694" s="13"/>
      <c r="H694" s="13"/>
      <c r="I694" s="13"/>
      <c r="J694" s="13"/>
    </row>
    <row r="695" spans="6:10" ht="21.75" customHeight="1">
      <c r="F695" s="13"/>
      <c r="G695" s="13"/>
      <c r="H695" s="13"/>
      <c r="I695" s="13"/>
      <c r="J695" s="13"/>
    </row>
    <row r="696" spans="6:10" ht="21.75" customHeight="1">
      <c r="F696" s="13"/>
      <c r="G696" s="13"/>
      <c r="H696" s="13"/>
      <c r="I696" s="13"/>
      <c r="J696" s="13"/>
    </row>
    <row r="697" spans="6:10" ht="21.75" customHeight="1">
      <c r="F697" s="13"/>
      <c r="G697" s="13"/>
      <c r="H697" s="13"/>
      <c r="I697" s="13"/>
      <c r="J697" s="13"/>
    </row>
    <row r="698" spans="6:10" ht="21.75" customHeight="1">
      <c r="F698" s="13"/>
      <c r="G698" s="13"/>
      <c r="H698" s="13"/>
      <c r="I698" s="13"/>
      <c r="J698" s="13"/>
    </row>
    <row r="699" spans="6:10" ht="21.75" customHeight="1">
      <c r="F699" s="13"/>
      <c r="G699" s="13"/>
      <c r="H699" s="13"/>
      <c r="I699" s="13"/>
      <c r="J699" s="13"/>
    </row>
    <row r="700" spans="6:10" ht="21.75" customHeight="1">
      <c r="F700" s="13"/>
      <c r="G700" s="13"/>
      <c r="H700" s="13"/>
      <c r="I700" s="13"/>
      <c r="J700" s="13"/>
    </row>
    <row r="701" spans="6:10" ht="21.75" customHeight="1">
      <c r="F701" s="13"/>
      <c r="G701" s="13"/>
      <c r="H701" s="13"/>
      <c r="I701" s="13"/>
      <c r="J701" s="13"/>
    </row>
    <row r="702" spans="6:10" ht="21.75" customHeight="1">
      <c r="F702" s="13"/>
      <c r="G702" s="13"/>
      <c r="H702" s="13"/>
      <c r="I702" s="13"/>
      <c r="J702" s="13"/>
    </row>
    <row r="703" spans="6:10" ht="21.75" customHeight="1">
      <c r="F703" s="13"/>
      <c r="G703" s="13"/>
      <c r="H703" s="13"/>
      <c r="I703" s="13"/>
      <c r="J703" s="13"/>
    </row>
    <row r="704" spans="6:10" ht="21.75" customHeight="1">
      <c r="F704" s="13"/>
      <c r="G704" s="13"/>
      <c r="H704" s="13"/>
      <c r="I704" s="13"/>
      <c r="J704" s="13"/>
    </row>
    <row r="705" spans="6:10" ht="21.75" customHeight="1">
      <c r="F705" s="13"/>
      <c r="G705" s="13"/>
      <c r="H705" s="13"/>
      <c r="I705" s="13"/>
      <c r="J705" s="13"/>
    </row>
    <row r="706" spans="6:10" ht="21.75" customHeight="1">
      <c r="F706" s="13"/>
      <c r="G706" s="13"/>
      <c r="H706" s="13"/>
      <c r="I706" s="13"/>
      <c r="J706" s="13"/>
    </row>
    <row r="707" spans="6:10" ht="21.75" customHeight="1">
      <c r="F707" s="13"/>
      <c r="G707" s="13"/>
      <c r="H707" s="13"/>
      <c r="I707" s="13"/>
      <c r="J707" s="13"/>
    </row>
    <row r="708" spans="6:10" ht="21.75" customHeight="1">
      <c r="F708" s="13"/>
      <c r="G708" s="13"/>
      <c r="H708" s="13"/>
      <c r="I708" s="13"/>
      <c r="J708" s="13"/>
    </row>
    <row r="709" spans="6:10" ht="21.75" customHeight="1">
      <c r="F709" s="13"/>
      <c r="G709" s="13"/>
      <c r="H709" s="13"/>
      <c r="I709" s="13"/>
      <c r="J709" s="13"/>
    </row>
    <row r="710" spans="6:10" ht="21.75" customHeight="1">
      <c r="F710" s="13"/>
      <c r="G710" s="13"/>
      <c r="H710" s="13"/>
      <c r="I710" s="13"/>
      <c r="J710" s="13"/>
    </row>
    <row r="711" spans="6:10" ht="21.75" customHeight="1">
      <c r="F711" s="13"/>
      <c r="G711" s="13"/>
      <c r="H711" s="13"/>
      <c r="I711" s="13"/>
      <c r="J711" s="13"/>
    </row>
    <row r="712" spans="6:10" ht="21.75" customHeight="1">
      <c r="F712" s="13"/>
      <c r="G712" s="13"/>
      <c r="H712" s="13"/>
      <c r="I712" s="13"/>
      <c r="J712" s="13"/>
    </row>
    <row r="713" spans="6:10" ht="21.75" customHeight="1">
      <c r="F713" s="13"/>
      <c r="G713" s="13"/>
      <c r="H713" s="13"/>
      <c r="I713" s="13"/>
      <c r="J713" s="13"/>
    </row>
    <row r="714" spans="6:10" ht="21.75" customHeight="1">
      <c r="F714" s="13"/>
      <c r="G714" s="13"/>
      <c r="H714" s="13"/>
      <c r="I714" s="13"/>
      <c r="J714" s="13"/>
    </row>
    <row r="715" spans="6:10" ht="21.75" customHeight="1">
      <c r="F715" s="13"/>
      <c r="G715" s="13"/>
      <c r="H715" s="13"/>
      <c r="I715" s="13"/>
      <c r="J715" s="13"/>
    </row>
    <row r="716" spans="6:10" ht="21.75" customHeight="1">
      <c r="F716" s="13"/>
      <c r="G716" s="13"/>
      <c r="H716" s="13"/>
      <c r="I716" s="13"/>
      <c r="J716" s="13"/>
    </row>
    <row r="717" spans="6:10" ht="21.75" customHeight="1">
      <c r="F717" s="13"/>
      <c r="G717" s="13"/>
      <c r="H717" s="13"/>
      <c r="I717" s="13"/>
      <c r="J717" s="13"/>
    </row>
    <row r="718" spans="6:10" ht="21.75" customHeight="1">
      <c r="F718" s="13"/>
      <c r="G718" s="13"/>
      <c r="H718" s="13"/>
      <c r="I718" s="13"/>
      <c r="J718" s="13"/>
    </row>
    <row r="719" spans="6:10" ht="21.75" customHeight="1">
      <c r="F719" s="13"/>
      <c r="G719" s="13"/>
      <c r="H719" s="13"/>
      <c r="I719" s="13"/>
      <c r="J719" s="13"/>
    </row>
    <row r="720" spans="6:10" ht="21.75" customHeight="1">
      <c r="F720" s="13"/>
      <c r="G720" s="13"/>
      <c r="H720" s="13"/>
      <c r="I720" s="13"/>
      <c r="J720" s="13"/>
    </row>
    <row r="721" spans="6:10" ht="21.75" customHeight="1">
      <c r="F721" s="13"/>
      <c r="G721" s="13"/>
      <c r="H721" s="13"/>
      <c r="I721" s="13"/>
      <c r="J721" s="13"/>
    </row>
  </sheetData>
  <sheetProtection/>
  <mergeCells count="6">
    <mergeCell ref="A3:A4"/>
    <mergeCell ref="C3:C4"/>
    <mergeCell ref="K3:K4"/>
    <mergeCell ref="B3:B4"/>
    <mergeCell ref="D3:D4"/>
    <mergeCell ref="E3:E4"/>
  </mergeCells>
  <printOptions horizontalCentered="1"/>
  <pageMargins left="0.17" right="0.22" top="1.14173228346457" bottom="0.31496062992126" header="0.196850393700787" footer="0.19685039370078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G51"/>
  <sheetViews>
    <sheetView view="pageBreakPreview" zoomScale="90" zoomScaleSheetLayoutView="90" zoomScalePageLayoutView="0" workbookViewId="0" topLeftCell="A46">
      <selection activeCell="D49" sqref="D49"/>
    </sheetView>
  </sheetViews>
  <sheetFormatPr defaultColWidth="9.140625" defaultRowHeight="21.75"/>
  <cols>
    <col min="1" max="1" width="7.00390625" style="60" customWidth="1"/>
    <col min="2" max="2" width="58.00390625" style="60" customWidth="1"/>
    <col min="3" max="3" width="18.421875" style="60" customWidth="1"/>
    <col min="4" max="4" width="14.8515625" style="60" customWidth="1"/>
    <col min="5" max="5" width="16.57421875" style="60" customWidth="1"/>
    <col min="6" max="6" width="15.421875" style="60" customWidth="1"/>
    <col min="7" max="7" width="17.140625" style="60" customWidth="1"/>
    <col min="8" max="16384" width="9.140625" style="60" customWidth="1"/>
  </cols>
  <sheetData>
    <row r="1" spans="1:7" s="118" customFormat="1" ht="23.25">
      <c r="A1" s="336" t="s">
        <v>193</v>
      </c>
      <c r="B1" s="337"/>
      <c r="C1" s="337"/>
      <c r="D1" s="337"/>
      <c r="E1" s="337"/>
      <c r="F1" s="337"/>
      <c r="G1" s="337"/>
    </row>
    <row r="2" spans="1:7" s="140" customFormat="1" ht="23.25">
      <c r="A2" s="338" t="s">
        <v>66</v>
      </c>
      <c r="B2" s="338"/>
      <c r="C2" s="338"/>
      <c r="D2" s="338"/>
      <c r="E2" s="338"/>
      <c r="F2" s="338"/>
      <c r="G2" s="338"/>
    </row>
    <row r="3" spans="1:7" s="118" customFormat="1" ht="23.25">
      <c r="A3" s="358" t="s">
        <v>117</v>
      </c>
      <c r="B3" s="358"/>
      <c r="C3" s="358"/>
      <c r="D3" s="358"/>
      <c r="E3" s="358"/>
      <c r="F3" s="358"/>
      <c r="G3" s="358"/>
    </row>
    <row r="4" spans="1:7" ht="24.75" customHeight="1">
      <c r="A4" s="58"/>
      <c r="B4" s="59"/>
      <c r="C4" s="58"/>
      <c r="D4" s="58"/>
      <c r="E4" s="58"/>
      <c r="F4" s="58"/>
      <c r="G4" s="339" t="s">
        <v>4</v>
      </c>
    </row>
    <row r="5" spans="1:7" s="57" customFormat="1" ht="21" customHeight="1">
      <c r="A5" s="138" t="s">
        <v>10</v>
      </c>
      <c r="B5" s="356" t="s">
        <v>116</v>
      </c>
      <c r="C5" s="355" t="s">
        <v>26</v>
      </c>
      <c r="D5" s="355"/>
      <c r="E5" s="355"/>
      <c r="F5" s="355"/>
      <c r="G5" s="355"/>
    </row>
    <row r="6" spans="1:7" s="57" customFormat="1" ht="21" customHeight="1">
      <c r="A6" s="138" t="s">
        <v>12</v>
      </c>
      <c r="B6" s="357"/>
      <c r="C6" s="139" t="s">
        <v>111</v>
      </c>
      <c r="D6" s="139" t="s">
        <v>112</v>
      </c>
      <c r="E6" s="139" t="s">
        <v>113</v>
      </c>
      <c r="F6" s="139" t="s">
        <v>114</v>
      </c>
      <c r="G6" s="139" t="s">
        <v>115</v>
      </c>
    </row>
    <row r="7" spans="1:7" s="57" customFormat="1" ht="21" customHeight="1">
      <c r="A7" s="142"/>
      <c r="B7" s="143" t="s">
        <v>3</v>
      </c>
      <c r="C7" s="144">
        <f>C8+C42+C43+C46+C47+C48+C49+C50+C51</f>
        <v>0</v>
      </c>
      <c r="D7" s="144">
        <f>D8+D42+D43+D46+D47+D48+D49+D50+D51</f>
        <v>0</v>
      </c>
      <c r="E7" s="144">
        <f>E8+E42+E43+E46+E47+E48+E49+E50+E51</f>
        <v>0</v>
      </c>
      <c r="F7" s="144">
        <f>F8+F42+F43+F46+F47+F48+F49+F50+F51</f>
        <v>0</v>
      </c>
      <c r="G7" s="144">
        <f aca="true" t="shared" si="0" ref="G7:G16">SUM(C7:F7)</f>
        <v>0</v>
      </c>
    </row>
    <row r="8" spans="1:7" s="57" customFormat="1" ht="21" customHeight="1" thickBot="1">
      <c r="A8" s="145">
        <v>1</v>
      </c>
      <c r="B8" s="146" t="s">
        <v>77</v>
      </c>
      <c r="C8" s="147">
        <f>C9+C36</f>
        <v>0</v>
      </c>
      <c r="D8" s="147">
        <f>D9+D36</f>
        <v>0</v>
      </c>
      <c r="E8" s="147">
        <f>E9+E36</f>
        <v>0</v>
      </c>
      <c r="F8" s="147">
        <f>F9+F36</f>
        <v>0</v>
      </c>
      <c r="G8" s="261">
        <f t="shared" si="0"/>
        <v>0</v>
      </c>
    </row>
    <row r="9" spans="1:7" s="57" customFormat="1" ht="21" customHeight="1" thickTop="1">
      <c r="A9" s="148">
        <v>1.1</v>
      </c>
      <c r="B9" s="149" t="s">
        <v>6</v>
      </c>
      <c r="C9" s="150">
        <f>C10+C17+C27</f>
        <v>0</v>
      </c>
      <c r="D9" s="150">
        <f>D10+D17+D27</f>
        <v>0</v>
      </c>
      <c r="E9" s="150">
        <f>E10+E17+E27</f>
        <v>0</v>
      </c>
      <c r="F9" s="150">
        <f>F10+F17+F27</f>
        <v>0</v>
      </c>
      <c r="G9" s="262">
        <f t="shared" si="0"/>
        <v>0</v>
      </c>
    </row>
    <row r="10" spans="1:7" s="57" customFormat="1" ht="21" customHeight="1">
      <c r="A10" s="151" t="s">
        <v>39</v>
      </c>
      <c r="B10" s="152" t="s">
        <v>7</v>
      </c>
      <c r="C10" s="153">
        <f>SUM(C11:C16)</f>
        <v>0</v>
      </c>
      <c r="D10" s="153">
        <f>SUM(D11:D16)</f>
        <v>0</v>
      </c>
      <c r="E10" s="153">
        <f>SUM(E11:E16)</f>
        <v>0</v>
      </c>
      <c r="F10" s="153">
        <f>SUM(F11:F16)</f>
        <v>0</v>
      </c>
      <c r="G10" s="168">
        <f t="shared" si="0"/>
        <v>0</v>
      </c>
    </row>
    <row r="11" spans="1:7" s="57" customFormat="1" ht="21" customHeight="1">
      <c r="A11" s="154"/>
      <c r="B11" s="155" t="s">
        <v>118</v>
      </c>
      <c r="C11" s="156"/>
      <c r="D11" s="156"/>
      <c r="E11" s="156"/>
      <c r="F11" s="156"/>
      <c r="G11" s="157">
        <f t="shared" si="0"/>
        <v>0</v>
      </c>
    </row>
    <row r="12" spans="1:7" s="57" customFormat="1" ht="21" customHeight="1">
      <c r="A12" s="158"/>
      <c r="B12" s="159" t="s">
        <v>51</v>
      </c>
      <c r="C12" s="160"/>
      <c r="D12" s="160"/>
      <c r="E12" s="160"/>
      <c r="F12" s="160"/>
      <c r="G12" s="161">
        <f t="shared" si="0"/>
        <v>0</v>
      </c>
    </row>
    <row r="13" spans="1:7" s="57" customFormat="1" ht="21" customHeight="1">
      <c r="A13" s="158"/>
      <c r="B13" s="155" t="s">
        <v>62</v>
      </c>
      <c r="C13" s="160"/>
      <c r="D13" s="160"/>
      <c r="E13" s="160"/>
      <c r="F13" s="160"/>
      <c r="G13" s="161">
        <f t="shared" si="0"/>
        <v>0</v>
      </c>
    </row>
    <row r="14" spans="1:7" s="57" customFormat="1" ht="21" customHeight="1">
      <c r="A14" s="162"/>
      <c r="B14" s="163" t="s">
        <v>14</v>
      </c>
      <c r="C14" s="164"/>
      <c r="D14" s="164"/>
      <c r="E14" s="164"/>
      <c r="F14" s="164"/>
      <c r="G14" s="161">
        <f t="shared" si="0"/>
        <v>0</v>
      </c>
    </row>
    <row r="15" spans="1:7" s="57" customFormat="1" ht="21" customHeight="1">
      <c r="A15" s="162"/>
      <c r="B15" s="163" t="s">
        <v>73</v>
      </c>
      <c r="C15" s="164"/>
      <c r="D15" s="164"/>
      <c r="E15" s="164"/>
      <c r="F15" s="164"/>
      <c r="G15" s="161">
        <f t="shared" si="0"/>
        <v>0</v>
      </c>
    </row>
    <row r="16" spans="1:7" s="57" customFormat="1" ht="21" customHeight="1">
      <c r="A16" s="165"/>
      <c r="B16" s="166" t="s">
        <v>52</v>
      </c>
      <c r="C16" s="167"/>
      <c r="D16" s="167"/>
      <c r="E16" s="167"/>
      <c r="F16" s="167"/>
      <c r="G16" s="161">
        <f t="shared" si="0"/>
        <v>0</v>
      </c>
    </row>
    <row r="17" spans="1:7" s="57" customFormat="1" ht="21" customHeight="1">
      <c r="A17" s="151" t="s">
        <v>40</v>
      </c>
      <c r="B17" s="152" t="s">
        <v>8</v>
      </c>
      <c r="C17" s="168">
        <f>SUM(C18:C26)</f>
        <v>0</v>
      </c>
      <c r="D17" s="168">
        <f>SUM(D18:D26)</f>
        <v>0</v>
      </c>
      <c r="E17" s="168">
        <f>SUM(E18:E26)</f>
        <v>0</v>
      </c>
      <c r="F17" s="168">
        <f>SUM(F18:F26)</f>
        <v>0</v>
      </c>
      <c r="G17" s="168">
        <f>SUM(G18:G26)</f>
        <v>0</v>
      </c>
    </row>
    <row r="18" spans="1:7" s="57" customFormat="1" ht="21" customHeight="1">
      <c r="A18" s="169"/>
      <c r="B18" s="170" t="s">
        <v>15</v>
      </c>
      <c r="C18" s="156"/>
      <c r="D18" s="156"/>
      <c r="E18" s="156"/>
      <c r="F18" s="156"/>
      <c r="G18" s="171">
        <f>SUM(C18:F18)</f>
        <v>0</v>
      </c>
    </row>
    <row r="19" spans="1:7" s="57" customFormat="1" ht="21" customHeight="1">
      <c r="A19" s="162"/>
      <c r="B19" s="172" t="s">
        <v>119</v>
      </c>
      <c r="C19" s="164"/>
      <c r="D19" s="164"/>
      <c r="E19" s="164"/>
      <c r="F19" s="164"/>
      <c r="G19" s="173">
        <f>SUM(C19:F19)</f>
        <v>0</v>
      </c>
    </row>
    <row r="20" spans="1:7" s="57" customFormat="1" ht="21" customHeight="1">
      <c r="A20" s="162"/>
      <c r="B20" s="174" t="s">
        <v>16</v>
      </c>
      <c r="C20" s="164"/>
      <c r="D20" s="164"/>
      <c r="E20" s="164"/>
      <c r="F20" s="164"/>
      <c r="G20" s="173">
        <f aca="true" t="shared" si="1" ref="G20:G26">SUM(C20:F20)</f>
        <v>0</v>
      </c>
    </row>
    <row r="21" spans="1:7" s="57" customFormat="1" ht="21" customHeight="1">
      <c r="A21" s="162"/>
      <c r="B21" s="174" t="s">
        <v>120</v>
      </c>
      <c r="C21" s="164"/>
      <c r="D21" s="164"/>
      <c r="E21" s="164"/>
      <c r="F21" s="164"/>
      <c r="G21" s="173">
        <f t="shared" si="1"/>
        <v>0</v>
      </c>
    </row>
    <row r="22" spans="1:7" s="57" customFormat="1" ht="21" customHeight="1">
      <c r="A22" s="162"/>
      <c r="B22" s="174" t="s">
        <v>17</v>
      </c>
      <c r="C22" s="164"/>
      <c r="D22" s="164"/>
      <c r="E22" s="164"/>
      <c r="F22" s="164"/>
      <c r="G22" s="173">
        <f t="shared" si="1"/>
        <v>0</v>
      </c>
    </row>
    <row r="23" spans="1:7" s="57" customFormat="1" ht="21" customHeight="1">
      <c r="A23" s="162"/>
      <c r="B23" s="174" t="s">
        <v>0</v>
      </c>
      <c r="C23" s="164"/>
      <c r="D23" s="164"/>
      <c r="E23" s="164"/>
      <c r="F23" s="164"/>
      <c r="G23" s="173">
        <f t="shared" si="1"/>
        <v>0</v>
      </c>
    </row>
    <row r="24" spans="1:7" s="57" customFormat="1" ht="21" customHeight="1">
      <c r="A24" s="162"/>
      <c r="B24" s="174" t="s">
        <v>70</v>
      </c>
      <c r="C24" s="164"/>
      <c r="D24" s="164"/>
      <c r="E24" s="164"/>
      <c r="F24" s="164"/>
      <c r="G24" s="173">
        <f t="shared" si="1"/>
        <v>0</v>
      </c>
    </row>
    <row r="25" spans="1:7" s="57" customFormat="1" ht="21" customHeight="1">
      <c r="A25" s="175"/>
      <c r="B25" s="174" t="s">
        <v>74</v>
      </c>
      <c r="C25" s="164"/>
      <c r="D25" s="164"/>
      <c r="E25" s="164"/>
      <c r="F25" s="164"/>
      <c r="G25" s="173">
        <f t="shared" si="1"/>
        <v>0</v>
      </c>
    </row>
    <row r="26" spans="1:7" s="57" customFormat="1" ht="21" customHeight="1">
      <c r="A26" s="176"/>
      <c r="B26" s="177" t="s">
        <v>53</v>
      </c>
      <c r="C26" s="167"/>
      <c r="D26" s="167"/>
      <c r="E26" s="167"/>
      <c r="F26" s="167"/>
      <c r="G26" s="173">
        <f t="shared" si="1"/>
        <v>0</v>
      </c>
    </row>
    <row r="27" spans="1:7" s="57" customFormat="1" ht="21" customHeight="1">
      <c r="A27" s="151" t="s">
        <v>41</v>
      </c>
      <c r="B27" s="152" t="s">
        <v>9</v>
      </c>
      <c r="C27" s="168">
        <f>SUM(C28:C35)</f>
        <v>0</v>
      </c>
      <c r="D27" s="168">
        <f>SUM(D28:D35)</f>
        <v>0</v>
      </c>
      <c r="E27" s="168">
        <f>SUM(E28:E35)</f>
        <v>0</v>
      </c>
      <c r="F27" s="168">
        <f>SUM(F28:F35)</f>
        <v>0</v>
      </c>
      <c r="G27" s="168">
        <f>SUM(G28:G35)</f>
        <v>0</v>
      </c>
    </row>
    <row r="28" spans="1:7" s="57" customFormat="1" ht="21" customHeight="1">
      <c r="A28" s="154"/>
      <c r="B28" s="178" t="s">
        <v>18</v>
      </c>
      <c r="C28" s="179"/>
      <c r="D28" s="179"/>
      <c r="E28" s="179"/>
      <c r="F28" s="179"/>
      <c r="G28" s="171">
        <f>SUM(C28:F28)</f>
        <v>0</v>
      </c>
    </row>
    <row r="29" spans="1:7" s="57" customFormat="1" ht="21" customHeight="1">
      <c r="A29" s="158"/>
      <c r="B29" s="180" t="s">
        <v>19</v>
      </c>
      <c r="C29" s="164"/>
      <c r="D29" s="164"/>
      <c r="E29" s="164"/>
      <c r="F29" s="164"/>
      <c r="G29" s="173">
        <f>SUM(C29:F29)</f>
        <v>0</v>
      </c>
    </row>
    <row r="30" spans="1:7" s="57" customFormat="1" ht="21" customHeight="1">
      <c r="A30" s="158"/>
      <c r="B30" s="180" t="s">
        <v>20</v>
      </c>
      <c r="C30" s="164"/>
      <c r="D30" s="164"/>
      <c r="E30" s="164"/>
      <c r="F30" s="164"/>
      <c r="G30" s="173">
        <f aca="true" t="shared" si="2" ref="G30:G35">SUM(C30:F30)</f>
        <v>0</v>
      </c>
    </row>
    <row r="31" spans="1:7" s="57" customFormat="1" ht="21" customHeight="1">
      <c r="A31" s="158"/>
      <c r="B31" s="180" t="s">
        <v>21</v>
      </c>
      <c r="C31" s="164"/>
      <c r="D31" s="164"/>
      <c r="E31" s="164"/>
      <c r="F31" s="164"/>
      <c r="G31" s="173">
        <f t="shared" si="2"/>
        <v>0</v>
      </c>
    </row>
    <row r="32" spans="1:7" s="57" customFormat="1" ht="21" customHeight="1">
      <c r="A32" s="158"/>
      <c r="B32" s="180" t="s">
        <v>54</v>
      </c>
      <c r="C32" s="164"/>
      <c r="D32" s="164"/>
      <c r="E32" s="164"/>
      <c r="F32" s="164"/>
      <c r="G32" s="173">
        <f t="shared" si="2"/>
        <v>0</v>
      </c>
    </row>
    <row r="33" spans="1:7" s="57" customFormat="1" ht="21" customHeight="1">
      <c r="A33" s="158"/>
      <c r="B33" s="180" t="s">
        <v>55</v>
      </c>
      <c r="C33" s="164"/>
      <c r="D33" s="164"/>
      <c r="E33" s="164"/>
      <c r="F33" s="164"/>
      <c r="G33" s="173">
        <f t="shared" si="2"/>
        <v>0</v>
      </c>
    </row>
    <row r="34" spans="1:7" s="57" customFormat="1" ht="21" customHeight="1">
      <c r="A34" s="158"/>
      <c r="B34" s="180" t="s">
        <v>22</v>
      </c>
      <c r="C34" s="164"/>
      <c r="D34" s="164"/>
      <c r="E34" s="164"/>
      <c r="F34" s="164"/>
      <c r="G34" s="173">
        <f t="shared" si="2"/>
        <v>0</v>
      </c>
    </row>
    <row r="35" spans="1:7" s="57" customFormat="1" ht="21" customHeight="1">
      <c r="A35" s="175"/>
      <c r="B35" s="181" t="s">
        <v>56</v>
      </c>
      <c r="C35" s="182"/>
      <c r="D35" s="182"/>
      <c r="E35" s="182"/>
      <c r="F35" s="182"/>
      <c r="G35" s="173">
        <f t="shared" si="2"/>
        <v>0</v>
      </c>
    </row>
    <row r="36" spans="1:7" s="57" customFormat="1" ht="21" customHeight="1">
      <c r="A36" s="151">
        <v>1.2</v>
      </c>
      <c r="B36" s="152" t="s">
        <v>57</v>
      </c>
      <c r="C36" s="168">
        <f>SUM(C37:C40)</f>
        <v>0</v>
      </c>
      <c r="D36" s="168">
        <f>SUM(D37:D40)</f>
        <v>0</v>
      </c>
      <c r="E36" s="168">
        <f>SUM(E37:E40)</f>
        <v>0</v>
      </c>
      <c r="F36" s="168">
        <f>SUM(F37:F40)</f>
        <v>0</v>
      </c>
      <c r="G36" s="168">
        <f>SUM(G37:G40)</f>
        <v>0</v>
      </c>
    </row>
    <row r="37" spans="1:7" s="57" customFormat="1" ht="21" customHeight="1">
      <c r="A37" s="154"/>
      <c r="B37" s="178" t="s">
        <v>58</v>
      </c>
      <c r="C37" s="179"/>
      <c r="D37" s="179"/>
      <c r="E37" s="179"/>
      <c r="F37" s="179"/>
      <c r="G37" s="171">
        <f>SUM(C37:F37)</f>
        <v>0</v>
      </c>
    </row>
    <row r="38" spans="1:7" s="57" customFormat="1" ht="21" customHeight="1">
      <c r="A38" s="158"/>
      <c r="B38" s="180" t="s">
        <v>59</v>
      </c>
      <c r="C38" s="164"/>
      <c r="D38" s="164"/>
      <c r="E38" s="164"/>
      <c r="F38" s="164"/>
      <c r="G38" s="173">
        <f>SUM(C38:F38)</f>
        <v>0</v>
      </c>
    </row>
    <row r="39" spans="1:7" s="57" customFormat="1" ht="21" customHeight="1">
      <c r="A39" s="158"/>
      <c r="B39" s="180" t="s">
        <v>60</v>
      </c>
      <c r="C39" s="164"/>
      <c r="D39" s="164"/>
      <c r="E39" s="164"/>
      <c r="F39" s="164"/>
      <c r="G39" s="173">
        <f>SUM(C39:F39)</f>
        <v>0</v>
      </c>
    </row>
    <row r="40" spans="1:7" s="57" customFormat="1" ht="21" customHeight="1">
      <c r="A40" s="158"/>
      <c r="B40" s="180" t="s">
        <v>61</v>
      </c>
      <c r="C40" s="164"/>
      <c r="D40" s="164"/>
      <c r="E40" s="164"/>
      <c r="F40" s="164"/>
      <c r="G40" s="173">
        <f>SUM(C40:F40)</f>
        <v>0</v>
      </c>
    </row>
    <row r="41" spans="1:7" s="57" customFormat="1" ht="21" customHeight="1">
      <c r="A41" s="342"/>
      <c r="B41" s="181" t="s">
        <v>211</v>
      </c>
      <c r="C41" s="343"/>
      <c r="D41" s="343"/>
      <c r="E41" s="343"/>
      <c r="F41" s="343"/>
      <c r="G41" s="344"/>
    </row>
    <row r="42" spans="1:7" s="57" customFormat="1" ht="42">
      <c r="A42" s="183">
        <v>2</v>
      </c>
      <c r="B42" s="184" t="s">
        <v>84</v>
      </c>
      <c r="C42" s="185"/>
      <c r="D42" s="185"/>
      <c r="E42" s="185"/>
      <c r="F42" s="185"/>
      <c r="G42" s="186">
        <f>SUM(C42:F42)</f>
        <v>0</v>
      </c>
    </row>
    <row r="43" spans="1:7" s="190" customFormat="1" ht="21">
      <c r="A43" s="187">
        <v>3</v>
      </c>
      <c r="B43" s="188" t="s">
        <v>86</v>
      </c>
      <c r="C43" s="189">
        <f>SUM(C44:C45)</f>
        <v>0</v>
      </c>
      <c r="D43" s="189">
        <f>SUM(D44:D45)</f>
        <v>0</v>
      </c>
      <c r="E43" s="189">
        <f>SUM(E44:E45)</f>
        <v>0</v>
      </c>
      <c r="F43" s="189">
        <f>SUM(F44:F45)</f>
        <v>0</v>
      </c>
      <c r="G43" s="189">
        <f>SUM(G44:G45)</f>
        <v>0</v>
      </c>
    </row>
    <row r="44" spans="1:7" s="135" customFormat="1" ht="24.75" customHeight="1">
      <c r="A44" s="137">
        <v>3.1</v>
      </c>
      <c r="B44" s="137" t="s">
        <v>85</v>
      </c>
      <c r="C44" s="137"/>
      <c r="D44" s="137"/>
      <c r="E44" s="137"/>
      <c r="F44" s="137"/>
      <c r="G44" s="141">
        <f aca="true" t="shared" si="3" ref="G44:G49">SUM(C44:F44)</f>
        <v>0</v>
      </c>
    </row>
    <row r="45" spans="1:7" s="57" customFormat="1" ht="21">
      <c r="A45" s="137">
        <v>3.2</v>
      </c>
      <c r="B45" s="137" t="s">
        <v>194</v>
      </c>
      <c r="C45" s="137"/>
      <c r="D45" s="137"/>
      <c r="E45" s="137"/>
      <c r="F45" s="137"/>
      <c r="G45" s="141">
        <f t="shared" si="3"/>
        <v>0</v>
      </c>
    </row>
    <row r="46" spans="1:7" s="193" customFormat="1" ht="42">
      <c r="A46" s="119">
        <v>4</v>
      </c>
      <c r="B46" s="136" t="s">
        <v>214</v>
      </c>
      <c r="C46" s="191"/>
      <c r="D46" s="191"/>
      <c r="E46" s="191"/>
      <c r="F46" s="191"/>
      <c r="G46" s="192">
        <f t="shared" si="3"/>
        <v>0</v>
      </c>
    </row>
    <row r="47" spans="1:7" s="135" customFormat="1" ht="42">
      <c r="A47" s="119">
        <v>5</v>
      </c>
      <c r="B47" s="104" t="s">
        <v>215</v>
      </c>
      <c r="C47" s="137"/>
      <c r="D47" s="137"/>
      <c r="E47" s="137"/>
      <c r="F47" s="137"/>
      <c r="G47" s="192">
        <f t="shared" si="3"/>
        <v>0</v>
      </c>
    </row>
    <row r="48" spans="1:7" s="135" customFormat="1" ht="63">
      <c r="A48" s="119">
        <v>6</v>
      </c>
      <c r="B48" s="104" t="s">
        <v>217</v>
      </c>
      <c r="C48" s="137"/>
      <c r="D48" s="137"/>
      <c r="E48" s="137"/>
      <c r="F48" s="137"/>
      <c r="G48" s="192">
        <f t="shared" si="3"/>
        <v>0</v>
      </c>
    </row>
    <row r="49" spans="1:7" s="135" customFormat="1" ht="84">
      <c r="A49" s="119">
        <v>7</v>
      </c>
      <c r="B49" s="104" t="s">
        <v>216</v>
      </c>
      <c r="C49" s="137"/>
      <c r="D49" s="137"/>
      <c r="E49" s="137"/>
      <c r="F49" s="137"/>
      <c r="G49" s="192">
        <f t="shared" si="3"/>
        <v>0</v>
      </c>
    </row>
    <row r="50" spans="1:7" s="135" customFormat="1" ht="42">
      <c r="A50" s="119">
        <v>8</v>
      </c>
      <c r="B50" s="104" t="s">
        <v>218</v>
      </c>
      <c r="C50" s="137"/>
      <c r="D50" s="137"/>
      <c r="E50" s="137"/>
      <c r="F50" s="137"/>
      <c r="G50" s="192">
        <f>SUM(C50:F50)</f>
        <v>0</v>
      </c>
    </row>
    <row r="51" spans="1:7" ht="30" customHeight="1">
      <c r="A51" s="119">
        <v>9</v>
      </c>
      <c r="B51" s="104" t="s">
        <v>212</v>
      </c>
      <c r="C51" s="137"/>
      <c r="D51" s="137"/>
      <c r="E51" s="137"/>
      <c r="F51" s="137"/>
      <c r="G51" s="192">
        <f>SUM(C51:F51)</f>
        <v>0</v>
      </c>
    </row>
  </sheetData>
  <sheetProtection/>
  <mergeCells count="3">
    <mergeCell ref="C5:G5"/>
    <mergeCell ref="B5:B6"/>
    <mergeCell ref="A3:G3"/>
  </mergeCells>
  <printOptions horizontalCentered="1"/>
  <pageMargins left="0.1968503937007874" right="0.15748031496062992" top="0.3937007874015748" bottom="0.1968503937007874" header="0.15748031496062992" footer="0.15748031496062992"/>
  <pageSetup horizontalDpi="600" verticalDpi="600" orientation="landscape" paperSize="9" r:id="rId2"/>
  <headerFooter alignWithMargins="0">
    <oddFooter>&amp;R&amp;"Angsana New,Regular"&amp;12&amp;A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7"/>
  <sheetViews>
    <sheetView tabSelected="1" view="pageBreakPreview" zoomScale="95" zoomScaleSheetLayoutView="95" zoomScalePageLayoutView="0" workbookViewId="0" topLeftCell="A1">
      <selection activeCell="F15" sqref="F15"/>
    </sheetView>
  </sheetViews>
  <sheetFormatPr defaultColWidth="9.140625" defaultRowHeight="21.75"/>
  <cols>
    <col min="1" max="1" width="6.28125" style="304" customWidth="1"/>
    <col min="2" max="2" width="74.00390625" style="302" customWidth="1"/>
    <col min="3" max="3" width="15.28125" style="305" customWidth="1"/>
    <col min="4" max="4" width="6.140625" style="305" bestFit="1" customWidth="1"/>
    <col min="5" max="5" width="7.57421875" style="305" bestFit="1" customWidth="1"/>
    <col min="6" max="6" width="18.00390625" style="305" bestFit="1" customWidth="1"/>
    <col min="7" max="7" width="11.8515625" style="305" customWidth="1"/>
    <col min="8" max="8" width="11.28125" style="305" customWidth="1"/>
    <col min="9" max="9" width="24.00390625" style="302" bestFit="1" customWidth="1"/>
    <col min="10" max="10" width="18.57421875" style="302" bestFit="1" customWidth="1"/>
    <col min="11" max="11" width="19.140625" style="302" customWidth="1"/>
    <col min="12" max="12" width="10.8515625" style="305" customWidth="1"/>
    <col min="13" max="16384" width="9.140625" style="302" customWidth="1"/>
  </cols>
  <sheetData>
    <row r="1" spans="1:256" ht="21">
      <c r="A1" s="265" t="s">
        <v>205</v>
      </c>
      <c r="B1" s="266"/>
      <c r="C1" s="267"/>
      <c r="D1" s="267"/>
      <c r="E1" s="267"/>
      <c r="F1" s="267"/>
      <c r="G1" s="267"/>
      <c r="H1" s="267"/>
      <c r="I1" s="266"/>
      <c r="J1" s="266"/>
      <c r="K1" s="266"/>
      <c r="L1" s="267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21">
      <c r="A2" s="265" t="s">
        <v>65</v>
      </c>
      <c r="B2" s="266"/>
      <c r="C2" s="267"/>
      <c r="D2" s="267"/>
      <c r="E2" s="267"/>
      <c r="F2" s="267"/>
      <c r="G2" s="267"/>
      <c r="H2" s="267"/>
      <c r="I2" s="266"/>
      <c r="J2" s="266"/>
      <c r="K2" s="266"/>
      <c r="L2" s="267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1">
      <c r="A3" s="359" t="s">
        <v>78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3.25">
      <c r="A4" s="271"/>
      <c r="B4" s="269"/>
      <c r="C4" s="272" t="s">
        <v>195</v>
      </c>
      <c r="D4" s="269"/>
      <c r="E4" s="269"/>
      <c r="F4" s="193" t="s">
        <v>196</v>
      </c>
      <c r="G4" s="269"/>
      <c r="H4" s="269"/>
      <c r="I4" s="193" t="s">
        <v>197</v>
      </c>
      <c r="J4" s="269"/>
      <c r="K4" s="273"/>
      <c r="L4" s="26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3.25">
      <c r="A5" s="271"/>
      <c r="B5" s="269"/>
      <c r="C5" s="57"/>
      <c r="D5" s="269"/>
      <c r="E5" s="269"/>
      <c r="F5" s="193" t="s">
        <v>198</v>
      </c>
      <c r="G5" s="269"/>
      <c r="H5" s="269"/>
      <c r="I5" s="274" t="s">
        <v>199</v>
      </c>
      <c r="J5" s="269"/>
      <c r="K5" s="269"/>
      <c r="L5" s="269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1">
      <c r="A6" s="275"/>
      <c r="B6" s="275"/>
      <c r="C6" s="275"/>
      <c r="D6" s="275"/>
      <c r="E6" s="275"/>
      <c r="F6" s="340" t="s">
        <v>209</v>
      </c>
      <c r="G6" s="275"/>
      <c r="H6" s="275"/>
      <c r="I6" s="273" t="s">
        <v>210</v>
      </c>
      <c r="J6" s="275"/>
      <c r="K6" s="275"/>
      <c r="L6" s="275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8.75">
      <c r="A7" s="360" t="s">
        <v>12</v>
      </c>
      <c r="B7" s="360" t="s">
        <v>23</v>
      </c>
      <c r="C7" s="69" t="s">
        <v>42</v>
      </c>
      <c r="D7" s="363" t="s">
        <v>13</v>
      </c>
      <c r="E7" s="363"/>
      <c r="F7" s="364" t="s">
        <v>49</v>
      </c>
      <c r="G7" s="364" t="s">
        <v>71</v>
      </c>
      <c r="H7" s="364" t="s">
        <v>72</v>
      </c>
      <c r="I7" s="360" t="s">
        <v>47</v>
      </c>
      <c r="J7" s="360" t="s">
        <v>67</v>
      </c>
      <c r="K7" s="367" t="s">
        <v>200</v>
      </c>
      <c r="L7" s="276" t="s">
        <v>24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277"/>
      <c r="FT7" s="277"/>
      <c r="FU7" s="277"/>
      <c r="FV7" s="277"/>
      <c r="FW7" s="277"/>
      <c r="FX7" s="277"/>
      <c r="FY7" s="277"/>
      <c r="FZ7" s="277"/>
      <c r="GA7" s="277"/>
      <c r="GB7" s="277"/>
      <c r="GC7" s="277"/>
      <c r="GD7" s="277"/>
      <c r="GE7" s="277"/>
      <c r="GF7" s="277"/>
      <c r="GG7" s="277"/>
      <c r="GH7" s="277"/>
      <c r="GI7" s="277"/>
      <c r="GJ7" s="277"/>
      <c r="GK7" s="277"/>
      <c r="GL7" s="277"/>
      <c r="GM7" s="277"/>
      <c r="GN7" s="277"/>
      <c r="GO7" s="277"/>
      <c r="GP7" s="277"/>
      <c r="GQ7" s="277"/>
      <c r="GR7" s="277"/>
      <c r="GS7" s="277"/>
      <c r="GT7" s="277"/>
      <c r="GU7" s="277"/>
      <c r="GV7" s="277"/>
      <c r="GW7" s="277"/>
      <c r="GX7" s="277"/>
      <c r="GY7" s="277"/>
      <c r="GZ7" s="277"/>
      <c r="HA7" s="277"/>
      <c r="HB7" s="277"/>
      <c r="HC7" s="277"/>
      <c r="HD7" s="277"/>
      <c r="HE7" s="277"/>
      <c r="HF7" s="277"/>
      <c r="HG7" s="277"/>
      <c r="HH7" s="277"/>
      <c r="HI7" s="277"/>
      <c r="HJ7" s="277"/>
      <c r="HK7" s="277"/>
      <c r="HL7" s="277"/>
      <c r="HM7" s="277"/>
      <c r="HN7" s="277"/>
      <c r="HO7" s="277"/>
      <c r="HP7" s="277"/>
      <c r="HQ7" s="277"/>
      <c r="HR7" s="277"/>
      <c r="HS7" s="277"/>
      <c r="HT7" s="277"/>
      <c r="HU7" s="277"/>
      <c r="HV7" s="277"/>
      <c r="HW7" s="277"/>
      <c r="HX7" s="277"/>
      <c r="HY7" s="277"/>
      <c r="HZ7" s="277"/>
      <c r="IA7" s="277"/>
      <c r="IB7" s="277"/>
      <c r="IC7" s="277"/>
      <c r="ID7" s="277"/>
      <c r="IE7" s="277"/>
      <c r="IF7" s="277"/>
      <c r="IG7" s="277"/>
      <c r="IH7" s="277"/>
      <c r="II7" s="277"/>
      <c r="IJ7" s="277"/>
      <c r="IK7" s="277"/>
      <c r="IL7" s="277"/>
      <c r="IM7" s="277"/>
      <c r="IN7" s="277"/>
      <c r="IO7" s="277"/>
      <c r="IP7" s="277"/>
      <c r="IQ7" s="277"/>
      <c r="IR7" s="277"/>
      <c r="IS7" s="277"/>
      <c r="IT7" s="277"/>
      <c r="IU7" s="277"/>
      <c r="IV7" s="277"/>
    </row>
    <row r="8" spans="1:256" ht="18.75">
      <c r="A8" s="361"/>
      <c r="B8" s="362"/>
      <c r="C8" s="73" t="s">
        <v>43</v>
      </c>
      <c r="D8" s="70" t="s">
        <v>2</v>
      </c>
      <c r="E8" s="70" t="s">
        <v>1</v>
      </c>
      <c r="F8" s="365"/>
      <c r="G8" s="365"/>
      <c r="H8" s="365"/>
      <c r="I8" s="361"/>
      <c r="J8" s="366"/>
      <c r="K8" s="366"/>
      <c r="L8" s="278" t="s">
        <v>64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</row>
    <row r="9" spans="1:256" ht="24" thickBot="1">
      <c r="A9" s="75"/>
      <c r="B9" s="75" t="s">
        <v>28</v>
      </c>
      <c r="C9" s="77">
        <f>C10</f>
        <v>0</v>
      </c>
      <c r="D9" s="78"/>
      <c r="E9" s="79"/>
      <c r="F9" s="76"/>
      <c r="G9" s="76"/>
      <c r="H9" s="76"/>
      <c r="I9" s="76"/>
      <c r="J9" s="76"/>
      <c r="K9" s="76"/>
      <c r="L9" s="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  <c r="IV9" s="279"/>
    </row>
    <row r="10" spans="1:256" ht="21.75" thickTop="1">
      <c r="A10" s="88"/>
      <c r="B10" s="106" t="s">
        <v>201</v>
      </c>
      <c r="C10" s="280">
        <f>SUM(C11,C15,C19,C23,C27,C32,C36,C40,C44)</f>
        <v>0</v>
      </c>
      <c r="D10" s="281"/>
      <c r="E10" s="281"/>
      <c r="F10" s="281"/>
      <c r="G10" s="282"/>
      <c r="H10" s="282"/>
      <c r="I10" s="283"/>
      <c r="J10" s="283"/>
      <c r="K10" s="283"/>
      <c r="L10" s="90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4"/>
      <c r="HU10" s="284"/>
      <c r="HV10" s="284"/>
      <c r="HW10" s="284"/>
      <c r="HX10" s="284"/>
      <c r="HY10" s="284"/>
      <c r="HZ10" s="284"/>
      <c r="IA10" s="284"/>
      <c r="IB10" s="284"/>
      <c r="IC10" s="284"/>
      <c r="ID10" s="284"/>
      <c r="IE10" s="284"/>
      <c r="IF10" s="284"/>
      <c r="IG10" s="284"/>
      <c r="IH10" s="284"/>
      <c r="II10" s="284"/>
      <c r="IJ10" s="284"/>
      <c r="IK10" s="284"/>
      <c r="IL10" s="284"/>
      <c r="IM10" s="284"/>
      <c r="IN10" s="284"/>
      <c r="IO10" s="284"/>
      <c r="IP10" s="284"/>
      <c r="IQ10" s="284"/>
      <c r="IR10" s="284"/>
      <c r="IS10" s="284"/>
      <c r="IT10" s="284"/>
      <c r="IU10" s="284"/>
      <c r="IV10" s="284"/>
    </row>
    <row r="11" spans="1:256" ht="21">
      <c r="A11" s="103">
        <v>1</v>
      </c>
      <c r="B11" s="104" t="s">
        <v>87</v>
      </c>
      <c r="C11" s="285"/>
      <c r="D11" s="286"/>
      <c r="E11" s="286"/>
      <c r="F11" s="286"/>
      <c r="G11" s="287"/>
      <c r="H11" s="287"/>
      <c r="I11" s="288"/>
      <c r="J11" s="288"/>
      <c r="K11" s="288"/>
      <c r="L11" s="98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89"/>
      <c r="GB11" s="289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89"/>
      <c r="IB11" s="289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89"/>
      <c r="IO11" s="289"/>
      <c r="IP11" s="289"/>
      <c r="IQ11" s="289"/>
      <c r="IR11" s="289"/>
      <c r="IS11" s="289"/>
      <c r="IT11" s="289"/>
      <c r="IU11" s="289"/>
      <c r="IV11" s="289"/>
    </row>
    <row r="12" spans="1:256" ht="21">
      <c r="A12" s="103"/>
      <c r="B12" s="105" t="s">
        <v>63</v>
      </c>
      <c r="C12" s="285"/>
      <c r="D12" s="286"/>
      <c r="E12" s="286"/>
      <c r="F12" s="286"/>
      <c r="G12" s="287"/>
      <c r="H12" s="287"/>
      <c r="I12" s="288"/>
      <c r="J12" s="288"/>
      <c r="K12" s="288"/>
      <c r="L12" s="98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  <c r="IV12" s="289"/>
    </row>
    <row r="13" spans="1:256" ht="21">
      <c r="A13" s="103"/>
      <c r="B13" s="105" t="s">
        <v>63</v>
      </c>
      <c r="C13" s="290"/>
      <c r="D13" s="291"/>
      <c r="E13" s="291"/>
      <c r="F13" s="291"/>
      <c r="G13" s="292"/>
      <c r="H13" s="292"/>
      <c r="I13" s="293"/>
      <c r="J13" s="293"/>
      <c r="K13" s="293"/>
      <c r="L13" s="92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pans="1:256" ht="21">
      <c r="A14" s="103"/>
      <c r="B14" s="105" t="s">
        <v>63</v>
      </c>
      <c r="C14" s="285"/>
      <c r="D14" s="286"/>
      <c r="E14" s="286"/>
      <c r="F14" s="286"/>
      <c r="G14" s="287"/>
      <c r="H14" s="287"/>
      <c r="I14" s="288"/>
      <c r="J14" s="288"/>
      <c r="K14" s="288"/>
      <c r="L14" s="9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</row>
    <row r="15" spans="1:256" ht="21">
      <c r="A15" s="103">
        <v>2</v>
      </c>
      <c r="B15" s="104" t="s">
        <v>89</v>
      </c>
      <c r="C15" s="285"/>
      <c r="D15" s="286"/>
      <c r="E15" s="286"/>
      <c r="F15" s="286"/>
      <c r="G15" s="287"/>
      <c r="H15" s="287"/>
      <c r="I15" s="288"/>
      <c r="J15" s="288"/>
      <c r="K15" s="288"/>
      <c r="L15" s="98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  <c r="IV15" s="289"/>
    </row>
    <row r="16" spans="1:256" ht="21">
      <c r="A16" s="103"/>
      <c r="B16" s="105" t="s">
        <v>63</v>
      </c>
      <c r="C16" s="285"/>
      <c r="D16" s="286"/>
      <c r="E16" s="286"/>
      <c r="F16" s="286"/>
      <c r="G16" s="287"/>
      <c r="H16" s="287"/>
      <c r="I16" s="288"/>
      <c r="J16" s="288"/>
      <c r="K16" s="288"/>
      <c r="L16" s="9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21">
      <c r="A17" s="103"/>
      <c r="B17" s="105" t="s">
        <v>63</v>
      </c>
      <c r="C17" s="290"/>
      <c r="D17" s="291"/>
      <c r="E17" s="291"/>
      <c r="F17" s="291"/>
      <c r="G17" s="292"/>
      <c r="H17" s="292"/>
      <c r="I17" s="293"/>
      <c r="J17" s="293"/>
      <c r="K17" s="293"/>
      <c r="L17" s="92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  <c r="IK17" s="294"/>
      <c r="IL17" s="294"/>
      <c r="IM17" s="294"/>
      <c r="IN17" s="294"/>
      <c r="IO17" s="294"/>
      <c r="IP17" s="294"/>
      <c r="IQ17" s="294"/>
      <c r="IR17" s="294"/>
      <c r="IS17" s="294"/>
      <c r="IT17" s="294"/>
      <c r="IU17" s="294"/>
      <c r="IV17" s="294"/>
    </row>
    <row r="18" spans="1:256" ht="21">
      <c r="A18" s="103"/>
      <c r="B18" s="105" t="s">
        <v>63</v>
      </c>
      <c r="C18" s="285"/>
      <c r="D18" s="286"/>
      <c r="E18" s="286"/>
      <c r="F18" s="286"/>
      <c r="G18" s="287"/>
      <c r="H18" s="287"/>
      <c r="I18" s="288"/>
      <c r="J18" s="288"/>
      <c r="K18" s="288"/>
      <c r="L18" s="98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  <c r="IO18" s="289"/>
      <c r="IP18" s="289"/>
      <c r="IQ18" s="289"/>
      <c r="IR18" s="289"/>
      <c r="IS18" s="289"/>
      <c r="IT18" s="289"/>
      <c r="IU18" s="289"/>
      <c r="IV18" s="289"/>
    </row>
    <row r="19" spans="1:256" ht="21">
      <c r="A19" s="103">
        <v>3</v>
      </c>
      <c r="B19" s="104" t="s">
        <v>88</v>
      </c>
      <c r="C19" s="290"/>
      <c r="D19" s="295"/>
      <c r="E19" s="295"/>
      <c r="F19" s="295"/>
      <c r="G19" s="296"/>
      <c r="H19" s="296"/>
      <c r="I19" s="297"/>
      <c r="J19" s="297"/>
      <c r="K19" s="297"/>
      <c r="L19" s="102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298"/>
      <c r="FL19" s="298"/>
      <c r="FM19" s="298"/>
      <c r="FN19" s="298"/>
      <c r="FO19" s="298"/>
      <c r="FP19" s="298"/>
      <c r="FQ19" s="298"/>
      <c r="FR19" s="298"/>
      <c r="FS19" s="298"/>
      <c r="FT19" s="298"/>
      <c r="FU19" s="298"/>
      <c r="FV19" s="298"/>
      <c r="FW19" s="298"/>
      <c r="FX19" s="298"/>
      <c r="FY19" s="298"/>
      <c r="FZ19" s="298"/>
      <c r="GA19" s="298"/>
      <c r="GB19" s="298"/>
      <c r="GC19" s="298"/>
      <c r="GD19" s="298"/>
      <c r="GE19" s="298"/>
      <c r="GF19" s="298"/>
      <c r="GG19" s="298"/>
      <c r="GH19" s="298"/>
      <c r="GI19" s="298"/>
      <c r="GJ19" s="298"/>
      <c r="GK19" s="298"/>
      <c r="GL19" s="298"/>
      <c r="GM19" s="298"/>
      <c r="GN19" s="298"/>
      <c r="GO19" s="298"/>
      <c r="GP19" s="298"/>
      <c r="GQ19" s="298"/>
      <c r="GR19" s="298"/>
      <c r="GS19" s="298"/>
      <c r="GT19" s="298"/>
      <c r="GU19" s="298"/>
      <c r="GV19" s="298"/>
      <c r="GW19" s="298"/>
      <c r="GX19" s="298"/>
      <c r="GY19" s="298"/>
      <c r="GZ19" s="298"/>
      <c r="HA19" s="298"/>
      <c r="HB19" s="298"/>
      <c r="HC19" s="298"/>
      <c r="HD19" s="298"/>
      <c r="HE19" s="298"/>
      <c r="HF19" s="298"/>
      <c r="HG19" s="298"/>
      <c r="HH19" s="298"/>
      <c r="HI19" s="298"/>
      <c r="HJ19" s="298"/>
      <c r="HK19" s="298"/>
      <c r="HL19" s="298"/>
      <c r="HM19" s="298"/>
      <c r="HN19" s="298"/>
      <c r="HO19" s="298"/>
      <c r="HP19" s="298"/>
      <c r="HQ19" s="298"/>
      <c r="HR19" s="298"/>
      <c r="HS19" s="298"/>
      <c r="HT19" s="298"/>
      <c r="HU19" s="298"/>
      <c r="HV19" s="298"/>
      <c r="HW19" s="298"/>
      <c r="HX19" s="298"/>
      <c r="HY19" s="298"/>
      <c r="HZ19" s="298"/>
      <c r="IA19" s="298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  <c r="IM19" s="298"/>
      <c r="IN19" s="298"/>
      <c r="IO19" s="298"/>
      <c r="IP19" s="298"/>
      <c r="IQ19" s="298"/>
      <c r="IR19" s="298"/>
      <c r="IS19" s="298"/>
      <c r="IT19" s="298"/>
      <c r="IU19" s="298"/>
      <c r="IV19" s="298"/>
    </row>
    <row r="20" spans="1:256" ht="21">
      <c r="A20" s="103"/>
      <c r="B20" s="105" t="s">
        <v>63</v>
      </c>
      <c r="C20" s="290"/>
      <c r="D20" s="295"/>
      <c r="E20" s="295"/>
      <c r="F20" s="295"/>
      <c r="G20" s="296"/>
      <c r="H20" s="296"/>
      <c r="I20" s="297"/>
      <c r="J20" s="297"/>
      <c r="K20" s="297"/>
      <c r="L20" s="102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8"/>
      <c r="EL20" s="298"/>
      <c r="EM20" s="298"/>
      <c r="EN20" s="298"/>
      <c r="EO20" s="298"/>
      <c r="EP20" s="298"/>
      <c r="EQ20" s="298"/>
      <c r="ER20" s="298"/>
      <c r="ES20" s="298"/>
      <c r="ET20" s="298"/>
      <c r="EU20" s="298"/>
      <c r="EV20" s="298"/>
      <c r="EW20" s="298"/>
      <c r="EX20" s="298"/>
      <c r="EY20" s="298"/>
      <c r="EZ20" s="298"/>
      <c r="FA20" s="298"/>
      <c r="FB20" s="298"/>
      <c r="FC20" s="298"/>
      <c r="FD20" s="298"/>
      <c r="FE20" s="298"/>
      <c r="FF20" s="298"/>
      <c r="FG20" s="298"/>
      <c r="FH20" s="298"/>
      <c r="FI20" s="298"/>
      <c r="FJ20" s="298"/>
      <c r="FK20" s="298"/>
      <c r="FL20" s="298"/>
      <c r="FM20" s="298"/>
      <c r="FN20" s="298"/>
      <c r="FO20" s="298"/>
      <c r="FP20" s="298"/>
      <c r="FQ20" s="298"/>
      <c r="FR20" s="298"/>
      <c r="FS20" s="298"/>
      <c r="FT20" s="298"/>
      <c r="FU20" s="298"/>
      <c r="FV20" s="298"/>
      <c r="FW20" s="298"/>
      <c r="FX20" s="298"/>
      <c r="FY20" s="298"/>
      <c r="FZ20" s="298"/>
      <c r="GA20" s="298"/>
      <c r="GB20" s="298"/>
      <c r="GC20" s="298"/>
      <c r="GD20" s="298"/>
      <c r="GE20" s="298"/>
      <c r="GF20" s="298"/>
      <c r="GG20" s="298"/>
      <c r="GH20" s="298"/>
      <c r="GI20" s="298"/>
      <c r="GJ20" s="298"/>
      <c r="GK20" s="298"/>
      <c r="GL20" s="298"/>
      <c r="GM20" s="298"/>
      <c r="GN20" s="298"/>
      <c r="GO20" s="298"/>
      <c r="GP20" s="298"/>
      <c r="GQ20" s="298"/>
      <c r="GR20" s="298"/>
      <c r="GS20" s="298"/>
      <c r="GT20" s="298"/>
      <c r="GU20" s="298"/>
      <c r="GV20" s="298"/>
      <c r="GW20" s="298"/>
      <c r="GX20" s="298"/>
      <c r="GY20" s="298"/>
      <c r="GZ20" s="298"/>
      <c r="HA20" s="298"/>
      <c r="HB20" s="298"/>
      <c r="HC20" s="298"/>
      <c r="HD20" s="298"/>
      <c r="HE20" s="298"/>
      <c r="HF20" s="298"/>
      <c r="HG20" s="298"/>
      <c r="HH20" s="298"/>
      <c r="HI20" s="298"/>
      <c r="HJ20" s="298"/>
      <c r="HK20" s="298"/>
      <c r="HL20" s="298"/>
      <c r="HM20" s="298"/>
      <c r="HN20" s="298"/>
      <c r="HO20" s="298"/>
      <c r="HP20" s="298"/>
      <c r="HQ20" s="298"/>
      <c r="HR20" s="298"/>
      <c r="HS20" s="298"/>
      <c r="HT20" s="298"/>
      <c r="HU20" s="298"/>
      <c r="HV20" s="298"/>
      <c r="HW20" s="298"/>
      <c r="HX20" s="298"/>
      <c r="HY20" s="298"/>
      <c r="HZ20" s="298"/>
      <c r="IA20" s="298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  <c r="IM20" s="298"/>
      <c r="IN20" s="298"/>
      <c r="IO20" s="298"/>
      <c r="IP20" s="298"/>
      <c r="IQ20" s="298"/>
      <c r="IR20" s="298"/>
      <c r="IS20" s="298"/>
      <c r="IT20" s="298"/>
      <c r="IU20" s="298"/>
      <c r="IV20" s="298"/>
    </row>
    <row r="21" spans="1:256" ht="21">
      <c r="A21" s="103"/>
      <c r="B21" s="105" t="s">
        <v>63</v>
      </c>
      <c r="C21" s="290"/>
      <c r="D21" s="291"/>
      <c r="E21" s="291"/>
      <c r="F21" s="291"/>
      <c r="G21" s="292"/>
      <c r="H21" s="292"/>
      <c r="I21" s="293"/>
      <c r="J21" s="293"/>
      <c r="K21" s="293"/>
      <c r="L21" s="92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94"/>
      <c r="IN21" s="294"/>
      <c r="IO21" s="294"/>
      <c r="IP21" s="294"/>
      <c r="IQ21" s="294"/>
      <c r="IR21" s="294"/>
      <c r="IS21" s="294"/>
      <c r="IT21" s="294"/>
      <c r="IU21" s="294"/>
      <c r="IV21" s="294"/>
    </row>
    <row r="22" spans="1:256" ht="21">
      <c r="A22" s="103"/>
      <c r="B22" s="105" t="s">
        <v>63</v>
      </c>
      <c r="C22" s="290"/>
      <c r="D22" s="295"/>
      <c r="E22" s="295"/>
      <c r="F22" s="295"/>
      <c r="G22" s="296"/>
      <c r="H22" s="296"/>
      <c r="I22" s="297"/>
      <c r="J22" s="297"/>
      <c r="K22" s="297"/>
      <c r="L22" s="102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8"/>
      <c r="EL22" s="298"/>
      <c r="EM22" s="298"/>
      <c r="EN22" s="298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8"/>
      <c r="FL22" s="298"/>
      <c r="FM22" s="298"/>
      <c r="FN22" s="298"/>
      <c r="FO22" s="298"/>
      <c r="FP22" s="298"/>
      <c r="FQ22" s="298"/>
      <c r="FR22" s="298"/>
      <c r="FS22" s="298"/>
      <c r="FT22" s="298"/>
      <c r="FU22" s="298"/>
      <c r="FV22" s="298"/>
      <c r="FW22" s="298"/>
      <c r="FX22" s="298"/>
      <c r="FY22" s="298"/>
      <c r="FZ22" s="298"/>
      <c r="GA22" s="298"/>
      <c r="GB22" s="298"/>
      <c r="GC22" s="298"/>
      <c r="GD22" s="298"/>
      <c r="GE22" s="298"/>
      <c r="GF22" s="298"/>
      <c r="GG22" s="298"/>
      <c r="GH22" s="298"/>
      <c r="GI22" s="298"/>
      <c r="GJ22" s="298"/>
      <c r="GK22" s="298"/>
      <c r="GL22" s="298"/>
      <c r="GM22" s="298"/>
      <c r="GN22" s="298"/>
      <c r="GO22" s="298"/>
      <c r="GP22" s="298"/>
      <c r="GQ22" s="298"/>
      <c r="GR22" s="298"/>
      <c r="GS22" s="298"/>
      <c r="GT22" s="298"/>
      <c r="GU22" s="298"/>
      <c r="GV22" s="298"/>
      <c r="GW22" s="298"/>
      <c r="GX22" s="298"/>
      <c r="GY22" s="298"/>
      <c r="GZ22" s="298"/>
      <c r="HA22" s="298"/>
      <c r="HB22" s="298"/>
      <c r="HC22" s="298"/>
      <c r="HD22" s="298"/>
      <c r="HE22" s="298"/>
      <c r="HF22" s="298"/>
      <c r="HG22" s="298"/>
      <c r="HH22" s="298"/>
      <c r="HI22" s="298"/>
      <c r="HJ22" s="298"/>
      <c r="HK22" s="298"/>
      <c r="HL22" s="298"/>
      <c r="HM22" s="298"/>
      <c r="HN22" s="298"/>
      <c r="HO22" s="298"/>
      <c r="HP22" s="298"/>
      <c r="HQ22" s="298"/>
      <c r="HR22" s="298"/>
      <c r="HS22" s="298"/>
      <c r="HT22" s="298"/>
      <c r="HU22" s="298"/>
      <c r="HV22" s="298"/>
      <c r="HW22" s="298"/>
      <c r="HX22" s="298"/>
      <c r="HY22" s="298"/>
      <c r="HZ22" s="298"/>
      <c r="IA22" s="298"/>
      <c r="IB22" s="298"/>
      <c r="IC22" s="298"/>
      <c r="ID22" s="298"/>
      <c r="IE22" s="298"/>
      <c r="IF22" s="298"/>
      <c r="IG22" s="298"/>
      <c r="IH22" s="298"/>
      <c r="II22" s="298"/>
      <c r="IJ22" s="298"/>
      <c r="IK22" s="298"/>
      <c r="IL22" s="298"/>
      <c r="IM22" s="298"/>
      <c r="IN22" s="298"/>
      <c r="IO22" s="298"/>
      <c r="IP22" s="298"/>
      <c r="IQ22" s="298"/>
      <c r="IR22" s="298"/>
      <c r="IS22" s="298"/>
      <c r="IT22" s="298"/>
      <c r="IU22" s="298"/>
      <c r="IV22" s="298"/>
    </row>
    <row r="23" spans="1:256" ht="42">
      <c r="A23" s="103">
        <v>4</v>
      </c>
      <c r="B23" s="104" t="s">
        <v>91</v>
      </c>
      <c r="C23" s="290"/>
      <c r="D23" s="295"/>
      <c r="E23" s="295"/>
      <c r="F23" s="295"/>
      <c r="G23" s="296"/>
      <c r="H23" s="296"/>
      <c r="I23" s="297"/>
      <c r="J23" s="297"/>
      <c r="K23" s="297"/>
      <c r="L23" s="102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  <c r="IV23" s="298"/>
    </row>
    <row r="24" spans="1:256" ht="21">
      <c r="A24" s="103"/>
      <c r="B24" s="105" t="s">
        <v>63</v>
      </c>
      <c r="C24" s="290"/>
      <c r="D24" s="295"/>
      <c r="E24" s="295"/>
      <c r="F24" s="295"/>
      <c r="G24" s="296"/>
      <c r="H24" s="296"/>
      <c r="I24" s="297"/>
      <c r="J24" s="297"/>
      <c r="K24" s="297"/>
      <c r="L24" s="102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8"/>
      <c r="DN24" s="298"/>
      <c r="DO24" s="298"/>
      <c r="DP24" s="298"/>
      <c r="DQ24" s="298"/>
      <c r="DR24" s="298"/>
      <c r="DS24" s="298"/>
      <c r="DT24" s="298"/>
      <c r="DU24" s="298"/>
      <c r="DV24" s="298"/>
      <c r="DW24" s="298"/>
      <c r="DX24" s="298"/>
      <c r="DY24" s="298"/>
      <c r="DZ24" s="298"/>
      <c r="EA24" s="298"/>
      <c r="EB24" s="298"/>
      <c r="EC24" s="298"/>
      <c r="ED24" s="298"/>
      <c r="EE24" s="298"/>
      <c r="EF24" s="298"/>
      <c r="EG24" s="298"/>
      <c r="EH24" s="298"/>
      <c r="EI24" s="298"/>
      <c r="EJ24" s="298"/>
      <c r="EK24" s="298"/>
      <c r="EL24" s="298"/>
      <c r="EM24" s="298"/>
      <c r="EN24" s="298"/>
      <c r="EO24" s="298"/>
      <c r="EP24" s="298"/>
      <c r="EQ24" s="298"/>
      <c r="ER24" s="298"/>
      <c r="ES24" s="298"/>
      <c r="ET24" s="298"/>
      <c r="EU24" s="298"/>
      <c r="EV24" s="298"/>
      <c r="EW24" s="298"/>
      <c r="EX24" s="298"/>
      <c r="EY24" s="298"/>
      <c r="EZ24" s="298"/>
      <c r="FA24" s="298"/>
      <c r="FB24" s="298"/>
      <c r="FC24" s="298"/>
      <c r="FD24" s="298"/>
      <c r="FE24" s="298"/>
      <c r="FF24" s="298"/>
      <c r="FG24" s="298"/>
      <c r="FH24" s="298"/>
      <c r="FI24" s="298"/>
      <c r="FJ24" s="298"/>
      <c r="FK24" s="298"/>
      <c r="FL24" s="298"/>
      <c r="FM24" s="298"/>
      <c r="FN24" s="298"/>
      <c r="FO24" s="298"/>
      <c r="FP24" s="298"/>
      <c r="FQ24" s="298"/>
      <c r="FR24" s="298"/>
      <c r="FS24" s="298"/>
      <c r="FT24" s="298"/>
      <c r="FU24" s="298"/>
      <c r="FV24" s="298"/>
      <c r="FW24" s="298"/>
      <c r="FX24" s="298"/>
      <c r="FY24" s="298"/>
      <c r="FZ24" s="298"/>
      <c r="GA24" s="298"/>
      <c r="GB24" s="298"/>
      <c r="GC24" s="298"/>
      <c r="GD24" s="298"/>
      <c r="GE24" s="298"/>
      <c r="GF24" s="298"/>
      <c r="GG24" s="298"/>
      <c r="GH24" s="298"/>
      <c r="GI24" s="298"/>
      <c r="GJ24" s="298"/>
      <c r="GK24" s="298"/>
      <c r="GL24" s="298"/>
      <c r="GM24" s="298"/>
      <c r="GN24" s="298"/>
      <c r="GO24" s="298"/>
      <c r="GP24" s="298"/>
      <c r="GQ24" s="298"/>
      <c r="GR24" s="298"/>
      <c r="GS24" s="298"/>
      <c r="GT24" s="298"/>
      <c r="GU24" s="298"/>
      <c r="GV24" s="298"/>
      <c r="GW24" s="298"/>
      <c r="GX24" s="298"/>
      <c r="GY24" s="298"/>
      <c r="GZ24" s="298"/>
      <c r="HA24" s="298"/>
      <c r="HB24" s="298"/>
      <c r="HC24" s="298"/>
      <c r="HD24" s="298"/>
      <c r="HE24" s="298"/>
      <c r="HF24" s="298"/>
      <c r="HG24" s="298"/>
      <c r="HH24" s="298"/>
      <c r="HI24" s="298"/>
      <c r="HJ24" s="298"/>
      <c r="HK24" s="298"/>
      <c r="HL24" s="298"/>
      <c r="HM24" s="298"/>
      <c r="HN24" s="298"/>
      <c r="HO24" s="298"/>
      <c r="HP24" s="298"/>
      <c r="HQ24" s="298"/>
      <c r="HR24" s="298"/>
      <c r="HS24" s="298"/>
      <c r="HT24" s="298"/>
      <c r="HU24" s="298"/>
      <c r="HV24" s="298"/>
      <c r="HW24" s="298"/>
      <c r="HX24" s="298"/>
      <c r="HY24" s="298"/>
      <c r="HZ24" s="298"/>
      <c r="IA24" s="298"/>
      <c r="IB24" s="298"/>
      <c r="IC24" s="298"/>
      <c r="ID24" s="298"/>
      <c r="IE24" s="298"/>
      <c r="IF24" s="298"/>
      <c r="IG24" s="298"/>
      <c r="IH24" s="298"/>
      <c r="II24" s="298"/>
      <c r="IJ24" s="298"/>
      <c r="IK24" s="298"/>
      <c r="IL24" s="298"/>
      <c r="IM24" s="298"/>
      <c r="IN24" s="298"/>
      <c r="IO24" s="298"/>
      <c r="IP24" s="298"/>
      <c r="IQ24" s="298"/>
      <c r="IR24" s="298"/>
      <c r="IS24" s="298"/>
      <c r="IT24" s="298"/>
      <c r="IU24" s="298"/>
      <c r="IV24" s="298"/>
    </row>
    <row r="25" spans="1:256" ht="21">
      <c r="A25" s="103"/>
      <c r="B25" s="105" t="s">
        <v>63</v>
      </c>
      <c r="C25" s="290"/>
      <c r="D25" s="291"/>
      <c r="E25" s="291"/>
      <c r="F25" s="291"/>
      <c r="G25" s="292"/>
      <c r="H25" s="292"/>
      <c r="I25" s="293"/>
      <c r="J25" s="293"/>
      <c r="K25" s="293"/>
      <c r="L25" s="92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  <c r="IU25" s="294"/>
      <c r="IV25" s="294"/>
    </row>
    <row r="26" spans="1:256" ht="21">
      <c r="A26" s="103"/>
      <c r="B26" s="105" t="s">
        <v>63</v>
      </c>
      <c r="C26" s="290"/>
      <c r="D26" s="295"/>
      <c r="E26" s="295"/>
      <c r="F26" s="295"/>
      <c r="G26" s="296"/>
      <c r="H26" s="296"/>
      <c r="I26" s="297"/>
      <c r="J26" s="297"/>
      <c r="K26" s="297"/>
      <c r="L26" s="102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98"/>
      <c r="EU26" s="298"/>
      <c r="EV26" s="298"/>
      <c r="EW26" s="298"/>
      <c r="EX26" s="298"/>
      <c r="EY26" s="298"/>
      <c r="EZ26" s="298"/>
      <c r="FA26" s="298"/>
      <c r="FB26" s="298"/>
      <c r="FC26" s="298"/>
      <c r="FD26" s="298"/>
      <c r="FE26" s="298"/>
      <c r="FF26" s="298"/>
      <c r="FG26" s="298"/>
      <c r="FH26" s="298"/>
      <c r="FI26" s="298"/>
      <c r="FJ26" s="298"/>
      <c r="FK26" s="298"/>
      <c r="FL26" s="298"/>
      <c r="FM26" s="298"/>
      <c r="FN26" s="298"/>
      <c r="FO26" s="298"/>
      <c r="FP26" s="298"/>
      <c r="FQ26" s="298"/>
      <c r="FR26" s="298"/>
      <c r="FS26" s="298"/>
      <c r="FT26" s="298"/>
      <c r="FU26" s="298"/>
      <c r="FV26" s="298"/>
      <c r="FW26" s="298"/>
      <c r="FX26" s="298"/>
      <c r="FY26" s="298"/>
      <c r="FZ26" s="298"/>
      <c r="GA26" s="298"/>
      <c r="GB26" s="298"/>
      <c r="GC26" s="298"/>
      <c r="GD26" s="298"/>
      <c r="GE26" s="298"/>
      <c r="GF26" s="298"/>
      <c r="GG26" s="298"/>
      <c r="GH26" s="298"/>
      <c r="GI26" s="298"/>
      <c r="GJ26" s="298"/>
      <c r="GK26" s="298"/>
      <c r="GL26" s="298"/>
      <c r="GM26" s="298"/>
      <c r="GN26" s="298"/>
      <c r="GO26" s="298"/>
      <c r="GP26" s="298"/>
      <c r="GQ26" s="298"/>
      <c r="GR26" s="298"/>
      <c r="GS26" s="298"/>
      <c r="GT26" s="298"/>
      <c r="GU26" s="298"/>
      <c r="GV26" s="298"/>
      <c r="GW26" s="298"/>
      <c r="GX26" s="298"/>
      <c r="GY26" s="298"/>
      <c r="GZ26" s="298"/>
      <c r="HA26" s="298"/>
      <c r="HB26" s="298"/>
      <c r="HC26" s="298"/>
      <c r="HD26" s="298"/>
      <c r="HE26" s="298"/>
      <c r="HF26" s="298"/>
      <c r="HG26" s="298"/>
      <c r="HH26" s="298"/>
      <c r="HI26" s="298"/>
      <c r="HJ26" s="298"/>
      <c r="HK26" s="298"/>
      <c r="HL26" s="298"/>
      <c r="HM26" s="298"/>
      <c r="HN26" s="298"/>
      <c r="HO26" s="298"/>
      <c r="HP26" s="298"/>
      <c r="HQ26" s="298"/>
      <c r="HR26" s="298"/>
      <c r="HS26" s="298"/>
      <c r="HT26" s="298"/>
      <c r="HU26" s="298"/>
      <c r="HV26" s="298"/>
      <c r="HW26" s="298"/>
      <c r="HX26" s="298"/>
      <c r="HY26" s="298"/>
      <c r="HZ26" s="298"/>
      <c r="IA26" s="298"/>
      <c r="IB26" s="298"/>
      <c r="IC26" s="298"/>
      <c r="ID26" s="298"/>
      <c r="IE26" s="298"/>
      <c r="IF26" s="298"/>
      <c r="IG26" s="298"/>
      <c r="IH26" s="298"/>
      <c r="II26" s="298"/>
      <c r="IJ26" s="298"/>
      <c r="IK26" s="298"/>
      <c r="IL26" s="298"/>
      <c r="IM26" s="298"/>
      <c r="IN26" s="298"/>
      <c r="IO26" s="298"/>
      <c r="IP26" s="298"/>
      <c r="IQ26" s="298"/>
      <c r="IR26" s="298"/>
      <c r="IS26" s="298"/>
      <c r="IT26" s="298"/>
      <c r="IU26" s="298"/>
      <c r="IV26" s="298"/>
    </row>
    <row r="27" spans="1:256" ht="21">
      <c r="A27" s="103">
        <v>5</v>
      </c>
      <c r="B27" s="104" t="s">
        <v>90</v>
      </c>
      <c r="C27" s="290"/>
      <c r="D27" s="295"/>
      <c r="E27" s="295"/>
      <c r="F27" s="295"/>
      <c r="G27" s="296"/>
      <c r="H27" s="296"/>
      <c r="I27" s="297"/>
      <c r="J27" s="297"/>
      <c r="K27" s="297"/>
      <c r="L27" s="102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/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8"/>
      <c r="FK27" s="298"/>
      <c r="FL27" s="298"/>
      <c r="FM27" s="298"/>
      <c r="FN27" s="298"/>
      <c r="FO27" s="298"/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/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298"/>
      <c r="GR27" s="298"/>
      <c r="GS27" s="298"/>
      <c r="GT27" s="298"/>
      <c r="GU27" s="298"/>
      <c r="GV27" s="298"/>
      <c r="GW27" s="298"/>
      <c r="GX27" s="298"/>
      <c r="GY27" s="298"/>
      <c r="GZ27" s="298"/>
      <c r="HA27" s="298"/>
      <c r="HB27" s="298"/>
      <c r="HC27" s="298"/>
      <c r="HD27" s="298"/>
      <c r="HE27" s="298"/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/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298"/>
      <c r="IH27" s="298"/>
      <c r="II27" s="298"/>
      <c r="IJ27" s="298"/>
      <c r="IK27" s="298"/>
      <c r="IL27" s="298"/>
      <c r="IM27" s="298"/>
      <c r="IN27" s="298"/>
      <c r="IO27" s="298"/>
      <c r="IP27" s="298"/>
      <c r="IQ27" s="298"/>
      <c r="IR27" s="298"/>
      <c r="IS27" s="298"/>
      <c r="IT27" s="298"/>
      <c r="IU27" s="298"/>
      <c r="IV27" s="298"/>
    </row>
    <row r="28" spans="1:256" ht="21">
      <c r="A28" s="103"/>
      <c r="B28" s="105" t="s">
        <v>63</v>
      </c>
      <c r="C28" s="290"/>
      <c r="D28" s="295"/>
      <c r="E28" s="295"/>
      <c r="F28" s="295"/>
      <c r="G28" s="296"/>
      <c r="H28" s="296"/>
      <c r="I28" s="297"/>
      <c r="J28" s="297"/>
      <c r="K28" s="297"/>
      <c r="L28" s="102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  <c r="FL28" s="298"/>
      <c r="FM28" s="298"/>
      <c r="FN28" s="298"/>
      <c r="FO28" s="298"/>
      <c r="FP28" s="298"/>
      <c r="FQ28" s="298"/>
      <c r="FR28" s="298"/>
      <c r="FS28" s="298"/>
      <c r="FT28" s="298"/>
      <c r="FU28" s="298"/>
      <c r="FV28" s="298"/>
      <c r="FW28" s="298"/>
      <c r="FX28" s="298"/>
      <c r="FY28" s="298"/>
      <c r="FZ28" s="298"/>
      <c r="GA28" s="298"/>
      <c r="GB28" s="298"/>
      <c r="GC28" s="298"/>
      <c r="GD28" s="298"/>
      <c r="GE28" s="298"/>
      <c r="GF28" s="298"/>
      <c r="GG28" s="298"/>
      <c r="GH28" s="298"/>
      <c r="GI28" s="298"/>
      <c r="GJ28" s="298"/>
      <c r="GK28" s="298"/>
      <c r="GL28" s="298"/>
      <c r="GM28" s="298"/>
      <c r="GN28" s="298"/>
      <c r="GO28" s="298"/>
      <c r="GP28" s="298"/>
      <c r="GQ28" s="298"/>
      <c r="GR28" s="298"/>
      <c r="GS28" s="298"/>
      <c r="GT28" s="298"/>
      <c r="GU28" s="298"/>
      <c r="GV28" s="298"/>
      <c r="GW28" s="298"/>
      <c r="GX28" s="298"/>
      <c r="GY28" s="298"/>
      <c r="GZ28" s="298"/>
      <c r="HA28" s="298"/>
      <c r="HB28" s="298"/>
      <c r="HC28" s="298"/>
      <c r="HD28" s="298"/>
      <c r="HE28" s="298"/>
      <c r="HF28" s="298"/>
      <c r="HG28" s="298"/>
      <c r="HH28" s="298"/>
      <c r="HI28" s="298"/>
      <c r="HJ28" s="298"/>
      <c r="HK28" s="298"/>
      <c r="HL28" s="298"/>
      <c r="HM28" s="298"/>
      <c r="HN28" s="298"/>
      <c r="HO28" s="298"/>
      <c r="HP28" s="298"/>
      <c r="HQ28" s="298"/>
      <c r="HR28" s="298"/>
      <c r="HS28" s="298"/>
      <c r="HT28" s="298"/>
      <c r="HU28" s="298"/>
      <c r="HV28" s="298"/>
      <c r="HW28" s="298"/>
      <c r="HX28" s="298"/>
      <c r="HY28" s="298"/>
      <c r="HZ28" s="298"/>
      <c r="IA28" s="298"/>
      <c r="IB28" s="298"/>
      <c r="IC28" s="298"/>
      <c r="ID28" s="298"/>
      <c r="IE28" s="298"/>
      <c r="IF28" s="298"/>
      <c r="IG28" s="298"/>
      <c r="IH28" s="298"/>
      <c r="II28" s="298"/>
      <c r="IJ28" s="298"/>
      <c r="IK28" s="298"/>
      <c r="IL28" s="298"/>
      <c r="IM28" s="298"/>
      <c r="IN28" s="298"/>
      <c r="IO28" s="298"/>
      <c r="IP28" s="298"/>
      <c r="IQ28" s="298"/>
      <c r="IR28" s="298"/>
      <c r="IS28" s="298"/>
      <c r="IT28" s="298"/>
      <c r="IU28" s="298"/>
      <c r="IV28" s="298"/>
    </row>
    <row r="29" spans="1:256" ht="21">
      <c r="A29" s="103"/>
      <c r="B29" s="105" t="s">
        <v>63</v>
      </c>
      <c r="C29" s="290"/>
      <c r="D29" s="291"/>
      <c r="E29" s="291"/>
      <c r="F29" s="291"/>
      <c r="G29" s="292"/>
      <c r="H29" s="292"/>
      <c r="I29" s="293"/>
      <c r="J29" s="293"/>
      <c r="K29" s="293"/>
      <c r="L29" s="92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4"/>
      <c r="FT29" s="294"/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4"/>
      <c r="GJ29" s="294"/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4"/>
      <c r="GZ29" s="294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  <c r="HV29" s="294"/>
      <c r="HW29" s="294"/>
      <c r="HX29" s="294"/>
      <c r="HY29" s="294"/>
      <c r="HZ29" s="294"/>
      <c r="IA29" s="294"/>
      <c r="IB29" s="294"/>
      <c r="IC29" s="294"/>
      <c r="ID29" s="294"/>
      <c r="IE29" s="294"/>
      <c r="IF29" s="294"/>
      <c r="IG29" s="294"/>
      <c r="IH29" s="294"/>
      <c r="II29" s="294"/>
      <c r="IJ29" s="294"/>
      <c r="IK29" s="294"/>
      <c r="IL29" s="294"/>
      <c r="IM29" s="294"/>
      <c r="IN29" s="294"/>
      <c r="IO29" s="294"/>
      <c r="IP29" s="294"/>
      <c r="IQ29" s="294"/>
      <c r="IR29" s="294"/>
      <c r="IS29" s="294"/>
      <c r="IT29" s="294"/>
      <c r="IU29" s="294"/>
      <c r="IV29" s="294"/>
    </row>
    <row r="30" spans="1:256" ht="21">
      <c r="A30" s="103"/>
      <c r="B30" s="105" t="s">
        <v>63</v>
      </c>
      <c r="C30" s="290"/>
      <c r="D30" s="291"/>
      <c r="E30" s="291"/>
      <c r="F30" s="291"/>
      <c r="G30" s="292"/>
      <c r="H30" s="292"/>
      <c r="I30" s="293"/>
      <c r="J30" s="293"/>
      <c r="K30" s="293"/>
      <c r="L30" s="92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4"/>
      <c r="FM30" s="294"/>
      <c r="FN30" s="294"/>
      <c r="FO30" s="294"/>
      <c r="FP30" s="294"/>
      <c r="FQ30" s="294"/>
      <c r="FR30" s="294"/>
      <c r="FS30" s="294"/>
      <c r="FT30" s="294"/>
      <c r="FU30" s="294"/>
      <c r="FV30" s="294"/>
      <c r="FW30" s="294"/>
      <c r="FX30" s="294"/>
      <c r="FY30" s="294"/>
      <c r="FZ30" s="294"/>
      <c r="GA30" s="294"/>
      <c r="GB30" s="294"/>
      <c r="GC30" s="294"/>
      <c r="GD30" s="294"/>
      <c r="GE30" s="294"/>
      <c r="GF30" s="294"/>
      <c r="GG30" s="294"/>
      <c r="GH30" s="294"/>
      <c r="GI30" s="294"/>
      <c r="GJ30" s="294"/>
      <c r="GK30" s="294"/>
      <c r="GL30" s="294"/>
      <c r="GM30" s="294"/>
      <c r="GN30" s="294"/>
      <c r="GO30" s="294"/>
      <c r="GP30" s="294"/>
      <c r="GQ30" s="294"/>
      <c r="GR30" s="294"/>
      <c r="GS30" s="294"/>
      <c r="GT30" s="294"/>
      <c r="GU30" s="294"/>
      <c r="GV30" s="294"/>
      <c r="GW30" s="294"/>
      <c r="GX30" s="294"/>
      <c r="GY30" s="294"/>
      <c r="GZ30" s="294"/>
      <c r="HA30" s="294"/>
      <c r="HB30" s="294"/>
      <c r="HC30" s="294"/>
      <c r="HD30" s="294"/>
      <c r="HE30" s="294"/>
      <c r="HF30" s="294"/>
      <c r="HG30" s="294"/>
      <c r="HH30" s="294"/>
      <c r="HI30" s="294"/>
      <c r="HJ30" s="294"/>
      <c r="HK30" s="294"/>
      <c r="HL30" s="294"/>
      <c r="HM30" s="294"/>
      <c r="HN30" s="294"/>
      <c r="HO30" s="294"/>
      <c r="HP30" s="294"/>
      <c r="HQ30" s="294"/>
      <c r="HR30" s="294"/>
      <c r="HS30" s="294"/>
      <c r="HT30" s="294"/>
      <c r="HU30" s="294"/>
      <c r="HV30" s="294"/>
      <c r="HW30" s="294"/>
      <c r="HX30" s="294"/>
      <c r="HY30" s="294"/>
      <c r="HZ30" s="294"/>
      <c r="IA30" s="294"/>
      <c r="IB30" s="294"/>
      <c r="IC30" s="294"/>
      <c r="ID30" s="294"/>
      <c r="IE30" s="294"/>
      <c r="IF30" s="294"/>
      <c r="IG30" s="294"/>
      <c r="IH30" s="294"/>
      <c r="II30" s="294"/>
      <c r="IJ30" s="294"/>
      <c r="IK30" s="294"/>
      <c r="IL30" s="294"/>
      <c r="IM30" s="294"/>
      <c r="IN30" s="294"/>
      <c r="IO30" s="294"/>
      <c r="IP30" s="294"/>
      <c r="IQ30" s="294"/>
      <c r="IR30" s="294"/>
      <c r="IS30" s="294"/>
      <c r="IT30" s="294"/>
      <c r="IU30" s="294"/>
      <c r="IV30" s="294"/>
    </row>
    <row r="31" spans="1:256" ht="21">
      <c r="A31" s="103"/>
      <c r="B31" s="105" t="s">
        <v>63</v>
      </c>
      <c r="C31" s="290"/>
      <c r="D31" s="295"/>
      <c r="E31" s="295"/>
      <c r="F31" s="295"/>
      <c r="G31" s="296"/>
      <c r="H31" s="296"/>
      <c r="I31" s="297"/>
      <c r="J31" s="297"/>
      <c r="K31" s="297"/>
      <c r="L31" s="102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  <c r="FF31" s="298"/>
      <c r="FG31" s="298"/>
      <c r="FH31" s="298"/>
      <c r="FI31" s="298"/>
      <c r="FJ31" s="298"/>
      <c r="FK31" s="298"/>
      <c r="FL31" s="298"/>
      <c r="FM31" s="298"/>
      <c r="FN31" s="298"/>
      <c r="FO31" s="298"/>
      <c r="FP31" s="298"/>
      <c r="FQ31" s="298"/>
      <c r="FR31" s="298"/>
      <c r="FS31" s="298"/>
      <c r="FT31" s="298"/>
      <c r="FU31" s="298"/>
      <c r="FV31" s="298"/>
      <c r="FW31" s="298"/>
      <c r="FX31" s="298"/>
      <c r="FY31" s="298"/>
      <c r="FZ31" s="298"/>
      <c r="GA31" s="298"/>
      <c r="GB31" s="298"/>
      <c r="GC31" s="298"/>
      <c r="GD31" s="298"/>
      <c r="GE31" s="298"/>
      <c r="GF31" s="298"/>
      <c r="GG31" s="298"/>
      <c r="GH31" s="298"/>
      <c r="GI31" s="298"/>
      <c r="GJ31" s="298"/>
      <c r="GK31" s="298"/>
      <c r="GL31" s="298"/>
      <c r="GM31" s="298"/>
      <c r="GN31" s="298"/>
      <c r="GO31" s="298"/>
      <c r="GP31" s="298"/>
      <c r="GQ31" s="298"/>
      <c r="GR31" s="298"/>
      <c r="GS31" s="298"/>
      <c r="GT31" s="298"/>
      <c r="GU31" s="298"/>
      <c r="GV31" s="298"/>
      <c r="GW31" s="298"/>
      <c r="GX31" s="298"/>
      <c r="GY31" s="298"/>
      <c r="GZ31" s="298"/>
      <c r="HA31" s="298"/>
      <c r="HB31" s="298"/>
      <c r="HC31" s="298"/>
      <c r="HD31" s="298"/>
      <c r="HE31" s="298"/>
      <c r="HF31" s="298"/>
      <c r="HG31" s="298"/>
      <c r="HH31" s="298"/>
      <c r="HI31" s="298"/>
      <c r="HJ31" s="298"/>
      <c r="HK31" s="298"/>
      <c r="HL31" s="298"/>
      <c r="HM31" s="298"/>
      <c r="HN31" s="298"/>
      <c r="HO31" s="298"/>
      <c r="HP31" s="298"/>
      <c r="HQ31" s="298"/>
      <c r="HR31" s="298"/>
      <c r="HS31" s="298"/>
      <c r="HT31" s="298"/>
      <c r="HU31" s="298"/>
      <c r="HV31" s="298"/>
      <c r="HW31" s="298"/>
      <c r="HX31" s="298"/>
      <c r="HY31" s="298"/>
      <c r="HZ31" s="298"/>
      <c r="IA31" s="298"/>
      <c r="IB31" s="298"/>
      <c r="IC31" s="298"/>
      <c r="ID31" s="298"/>
      <c r="IE31" s="298"/>
      <c r="IF31" s="298"/>
      <c r="IG31" s="298"/>
      <c r="IH31" s="298"/>
      <c r="II31" s="298"/>
      <c r="IJ31" s="298"/>
      <c r="IK31" s="298"/>
      <c r="IL31" s="298"/>
      <c r="IM31" s="298"/>
      <c r="IN31" s="298"/>
      <c r="IO31" s="298"/>
      <c r="IP31" s="298"/>
      <c r="IQ31" s="298"/>
      <c r="IR31" s="298"/>
      <c r="IS31" s="298"/>
      <c r="IT31" s="298"/>
      <c r="IU31" s="298"/>
      <c r="IV31" s="298"/>
    </row>
    <row r="32" spans="1:256" ht="42">
      <c r="A32" s="103">
        <v>6</v>
      </c>
      <c r="B32" s="120" t="s">
        <v>92</v>
      </c>
      <c r="C32" s="290"/>
      <c r="D32" s="295"/>
      <c r="E32" s="295"/>
      <c r="F32" s="295"/>
      <c r="G32" s="296"/>
      <c r="H32" s="296"/>
      <c r="I32" s="297"/>
      <c r="J32" s="297"/>
      <c r="K32" s="297"/>
      <c r="L32" s="102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  <c r="FF32" s="298"/>
      <c r="FG32" s="298"/>
      <c r="FH32" s="298"/>
      <c r="FI32" s="298"/>
      <c r="FJ32" s="298"/>
      <c r="FK32" s="298"/>
      <c r="FL32" s="298"/>
      <c r="FM32" s="298"/>
      <c r="FN32" s="298"/>
      <c r="FO32" s="298"/>
      <c r="FP32" s="298"/>
      <c r="FQ32" s="298"/>
      <c r="FR32" s="298"/>
      <c r="FS32" s="298"/>
      <c r="FT32" s="298"/>
      <c r="FU32" s="298"/>
      <c r="FV32" s="298"/>
      <c r="FW32" s="298"/>
      <c r="FX32" s="298"/>
      <c r="FY32" s="298"/>
      <c r="FZ32" s="298"/>
      <c r="GA32" s="298"/>
      <c r="GB32" s="298"/>
      <c r="GC32" s="298"/>
      <c r="GD32" s="298"/>
      <c r="GE32" s="298"/>
      <c r="GF32" s="298"/>
      <c r="GG32" s="298"/>
      <c r="GH32" s="298"/>
      <c r="GI32" s="298"/>
      <c r="GJ32" s="298"/>
      <c r="GK32" s="298"/>
      <c r="GL32" s="298"/>
      <c r="GM32" s="298"/>
      <c r="GN32" s="298"/>
      <c r="GO32" s="298"/>
      <c r="GP32" s="298"/>
      <c r="GQ32" s="298"/>
      <c r="GR32" s="298"/>
      <c r="GS32" s="298"/>
      <c r="GT32" s="298"/>
      <c r="GU32" s="298"/>
      <c r="GV32" s="298"/>
      <c r="GW32" s="298"/>
      <c r="GX32" s="298"/>
      <c r="GY32" s="298"/>
      <c r="GZ32" s="298"/>
      <c r="HA32" s="298"/>
      <c r="HB32" s="298"/>
      <c r="HC32" s="298"/>
      <c r="HD32" s="298"/>
      <c r="HE32" s="298"/>
      <c r="HF32" s="298"/>
      <c r="HG32" s="298"/>
      <c r="HH32" s="298"/>
      <c r="HI32" s="298"/>
      <c r="HJ32" s="298"/>
      <c r="HK32" s="298"/>
      <c r="HL32" s="298"/>
      <c r="HM32" s="298"/>
      <c r="HN32" s="298"/>
      <c r="HO32" s="298"/>
      <c r="HP32" s="298"/>
      <c r="HQ32" s="298"/>
      <c r="HR32" s="298"/>
      <c r="HS32" s="298"/>
      <c r="HT32" s="298"/>
      <c r="HU32" s="298"/>
      <c r="HV32" s="298"/>
      <c r="HW32" s="298"/>
      <c r="HX32" s="298"/>
      <c r="HY32" s="298"/>
      <c r="HZ32" s="298"/>
      <c r="IA32" s="298"/>
      <c r="IB32" s="298"/>
      <c r="IC32" s="298"/>
      <c r="ID32" s="298"/>
      <c r="IE32" s="298"/>
      <c r="IF32" s="298"/>
      <c r="IG32" s="298"/>
      <c r="IH32" s="298"/>
      <c r="II32" s="298"/>
      <c r="IJ32" s="298"/>
      <c r="IK32" s="298"/>
      <c r="IL32" s="298"/>
      <c r="IM32" s="298"/>
      <c r="IN32" s="298"/>
      <c r="IO32" s="298"/>
      <c r="IP32" s="298"/>
      <c r="IQ32" s="298"/>
      <c r="IR32" s="298"/>
      <c r="IS32" s="298"/>
      <c r="IT32" s="298"/>
      <c r="IU32" s="298"/>
      <c r="IV32" s="298"/>
    </row>
    <row r="33" spans="1:256" ht="21">
      <c r="A33" s="103"/>
      <c r="B33" s="105" t="s">
        <v>63</v>
      </c>
      <c r="C33" s="285"/>
      <c r="D33" s="286"/>
      <c r="E33" s="286"/>
      <c r="F33" s="286"/>
      <c r="G33" s="287"/>
      <c r="H33" s="287"/>
      <c r="I33" s="288"/>
      <c r="J33" s="288"/>
      <c r="K33" s="288"/>
      <c r="L33" s="98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89"/>
      <c r="DD33" s="289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89"/>
      <c r="EF33" s="289"/>
      <c r="EG33" s="289"/>
      <c r="EH33" s="289"/>
      <c r="EI33" s="289"/>
      <c r="EJ33" s="289"/>
      <c r="EK33" s="289"/>
      <c r="EL33" s="289"/>
      <c r="EM33" s="289"/>
      <c r="EN33" s="289"/>
      <c r="EO33" s="289"/>
      <c r="EP33" s="289"/>
      <c r="EQ33" s="289"/>
      <c r="ER33" s="289"/>
      <c r="ES33" s="289"/>
      <c r="ET33" s="289"/>
      <c r="EU33" s="289"/>
      <c r="EV33" s="289"/>
      <c r="EW33" s="289"/>
      <c r="EX33" s="289"/>
      <c r="EY33" s="289"/>
      <c r="EZ33" s="289"/>
      <c r="FA33" s="289"/>
      <c r="FB33" s="289"/>
      <c r="FC33" s="289"/>
      <c r="FD33" s="289"/>
      <c r="FE33" s="289"/>
      <c r="FF33" s="289"/>
      <c r="FG33" s="289"/>
      <c r="FH33" s="289"/>
      <c r="FI33" s="289"/>
      <c r="FJ33" s="289"/>
      <c r="FK33" s="289"/>
      <c r="FL33" s="289"/>
      <c r="FM33" s="289"/>
      <c r="FN33" s="289"/>
      <c r="FO33" s="289"/>
      <c r="FP33" s="289"/>
      <c r="FQ33" s="289"/>
      <c r="FR33" s="289"/>
      <c r="FS33" s="289"/>
      <c r="FT33" s="289"/>
      <c r="FU33" s="289"/>
      <c r="FV33" s="289"/>
      <c r="FW33" s="289"/>
      <c r="FX33" s="289"/>
      <c r="FY33" s="289"/>
      <c r="FZ33" s="289"/>
      <c r="GA33" s="289"/>
      <c r="GB33" s="289"/>
      <c r="GC33" s="289"/>
      <c r="GD33" s="289"/>
      <c r="GE33" s="289"/>
      <c r="GF33" s="289"/>
      <c r="GG33" s="289"/>
      <c r="GH33" s="289"/>
      <c r="GI33" s="289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  <c r="IA33" s="289"/>
      <c r="IB33" s="289"/>
      <c r="IC33" s="289"/>
      <c r="ID33" s="289"/>
      <c r="IE33" s="289"/>
      <c r="IF33" s="289"/>
      <c r="IG33" s="289"/>
      <c r="IH33" s="289"/>
      <c r="II33" s="289"/>
      <c r="IJ33" s="289"/>
      <c r="IK33" s="289"/>
      <c r="IL33" s="289"/>
      <c r="IM33" s="289"/>
      <c r="IN33" s="289"/>
      <c r="IO33" s="289"/>
      <c r="IP33" s="289"/>
      <c r="IQ33" s="289"/>
      <c r="IR33" s="289"/>
      <c r="IS33" s="289"/>
      <c r="IT33" s="289"/>
      <c r="IU33" s="289"/>
      <c r="IV33" s="289"/>
    </row>
    <row r="34" spans="1:256" ht="21">
      <c r="A34" s="103"/>
      <c r="B34" s="105" t="s">
        <v>63</v>
      </c>
      <c r="C34" s="290"/>
      <c r="D34" s="291"/>
      <c r="E34" s="291"/>
      <c r="F34" s="291"/>
      <c r="G34" s="292"/>
      <c r="H34" s="292"/>
      <c r="I34" s="293"/>
      <c r="J34" s="293"/>
      <c r="K34" s="293"/>
      <c r="L34" s="92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4"/>
      <c r="FK34" s="294"/>
      <c r="FL34" s="294"/>
      <c r="FM34" s="294"/>
      <c r="FN34" s="294"/>
      <c r="FO34" s="294"/>
      <c r="FP34" s="294"/>
      <c r="FQ34" s="294"/>
      <c r="FR34" s="294"/>
      <c r="FS34" s="294"/>
      <c r="FT34" s="294"/>
      <c r="FU34" s="294"/>
      <c r="FV34" s="294"/>
      <c r="FW34" s="294"/>
      <c r="FX34" s="294"/>
      <c r="FY34" s="294"/>
      <c r="FZ34" s="294"/>
      <c r="GA34" s="294"/>
      <c r="GB34" s="294"/>
      <c r="GC34" s="294"/>
      <c r="GD34" s="294"/>
      <c r="GE34" s="294"/>
      <c r="GF34" s="294"/>
      <c r="GG34" s="294"/>
      <c r="GH34" s="294"/>
      <c r="GI34" s="294"/>
      <c r="GJ34" s="294"/>
      <c r="GK34" s="294"/>
      <c r="GL34" s="294"/>
      <c r="GM34" s="294"/>
      <c r="GN34" s="294"/>
      <c r="GO34" s="294"/>
      <c r="GP34" s="294"/>
      <c r="GQ34" s="294"/>
      <c r="GR34" s="294"/>
      <c r="GS34" s="294"/>
      <c r="GT34" s="294"/>
      <c r="GU34" s="294"/>
      <c r="GV34" s="294"/>
      <c r="GW34" s="294"/>
      <c r="GX34" s="294"/>
      <c r="GY34" s="294"/>
      <c r="GZ34" s="294"/>
      <c r="HA34" s="294"/>
      <c r="HB34" s="294"/>
      <c r="HC34" s="294"/>
      <c r="HD34" s="294"/>
      <c r="HE34" s="294"/>
      <c r="HF34" s="294"/>
      <c r="HG34" s="294"/>
      <c r="HH34" s="294"/>
      <c r="HI34" s="294"/>
      <c r="HJ34" s="294"/>
      <c r="HK34" s="294"/>
      <c r="HL34" s="294"/>
      <c r="HM34" s="294"/>
      <c r="HN34" s="294"/>
      <c r="HO34" s="294"/>
      <c r="HP34" s="294"/>
      <c r="HQ34" s="294"/>
      <c r="HR34" s="294"/>
      <c r="HS34" s="294"/>
      <c r="HT34" s="294"/>
      <c r="HU34" s="294"/>
      <c r="HV34" s="294"/>
      <c r="HW34" s="294"/>
      <c r="HX34" s="294"/>
      <c r="HY34" s="294"/>
      <c r="HZ34" s="294"/>
      <c r="IA34" s="294"/>
      <c r="IB34" s="294"/>
      <c r="IC34" s="294"/>
      <c r="ID34" s="294"/>
      <c r="IE34" s="294"/>
      <c r="IF34" s="294"/>
      <c r="IG34" s="294"/>
      <c r="IH34" s="294"/>
      <c r="II34" s="294"/>
      <c r="IJ34" s="294"/>
      <c r="IK34" s="294"/>
      <c r="IL34" s="294"/>
      <c r="IM34" s="294"/>
      <c r="IN34" s="294"/>
      <c r="IO34" s="294"/>
      <c r="IP34" s="294"/>
      <c r="IQ34" s="294"/>
      <c r="IR34" s="294"/>
      <c r="IS34" s="294"/>
      <c r="IT34" s="294"/>
      <c r="IU34" s="294"/>
      <c r="IV34" s="294"/>
    </row>
    <row r="35" spans="1:256" ht="21">
      <c r="A35" s="103"/>
      <c r="B35" s="105" t="s">
        <v>63</v>
      </c>
      <c r="C35" s="285"/>
      <c r="D35" s="286"/>
      <c r="E35" s="286"/>
      <c r="F35" s="286"/>
      <c r="G35" s="287"/>
      <c r="H35" s="287"/>
      <c r="I35" s="288"/>
      <c r="J35" s="288"/>
      <c r="K35" s="288"/>
      <c r="L35" s="98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89"/>
      <c r="EZ35" s="289"/>
      <c r="FA35" s="289"/>
      <c r="FB35" s="289"/>
      <c r="FC35" s="289"/>
      <c r="FD35" s="289"/>
      <c r="FE35" s="289"/>
      <c r="FF35" s="289"/>
      <c r="FG35" s="289"/>
      <c r="FH35" s="289"/>
      <c r="FI35" s="289"/>
      <c r="FJ35" s="289"/>
      <c r="FK35" s="289"/>
      <c r="FL35" s="289"/>
      <c r="FM35" s="289"/>
      <c r="FN35" s="289"/>
      <c r="FO35" s="289"/>
      <c r="FP35" s="289"/>
      <c r="FQ35" s="289"/>
      <c r="FR35" s="289"/>
      <c r="FS35" s="289"/>
      <c r="FT35" s="289"/>
      <c r="FU35" s="289"/>
      <c r="FV35" s="289"/>
      <c r="FW35" s="289"/>
      <c r="FX35" s="289"/>
      <c r="FY35" s="289"/>
      <c r="FZ35" s="289"/>
      <c r="GA35" s="289"/>
      <c r="GB35" s="289"/>
      <c r="GC35" s="289"/>
      <c r="GD35" s="289"/>
      <c r="GE35" s="289"/>
      <c r="GF35" s="289"/>
      <c r="GG35" s="289"/>
      <c r="GH35" s="289"/>
      <c r="GI35" s="289"/>
      <c r="GJ35" s="289"/>
      <c r="GK35" s="289"/>
      <c r="GL35" s="289"/>
      <c r="GM35" s="289"/>
      <c r="GN35" s="289"/>
      <c r="GO35" s="289"/>
      <c r="GP35" s="289"/>
      <c r="GQ35" s="289"/>
      <c r="GR35" s="289"/>
      <c r="GS35" s="289"/>
      <c r="GT35" s="289"/>
      <c r="GU35" s="289"/>
      <c r="GV35" s="289"/>
      <c r="GW35" s="289"/>
      <c r="GX35" s="289"/>
      <c r="GY35" s="289"/>
      <c r="GZ35" s="289"/>
      <c r="HA35" s="289"/>
      <c r="HB35" s="289"/>
      <c r="HC35" s="289"/>
      <c r="HD35" s="289"/>
      <c r="HE35" s="289"/>
      <c r="HF35" s="289"/>
      <c r="HG35" s="289"/>
      <c r="HH35" s="289"/>
      <c r="HI35" s="289"/>
      <c r="HJ35" s="289"/>
      <c r="HK35" s="289"/>
      <c r="HL35" s="289"/>
      <c r="HM35" s="289"/>
      <c r="HN35" s="289"/>
      <c r="HO35" s="289"/>
      <c r="HP35" s="289"/>
      <c r="HQ35" s="289"/>
      <c r="HR35" s="289"/>
      <c r="HS35" s="289"/>
      <c r="HT35" s="289"/>
      <c r="HU35" s="289"/>
      <c r="HV35" s="289"/>
      <c r="HW35" s="289"/>
      <c r="HX35" s="289"/>
      <c r="HY35" s="289"/>
      <c r="HZ35" s="289"/>
      <c r="IA35" s="289"/>
      <c r="IB35" s="289"/>
      <c r="IC35" s="289"/>
      <c r="ID35" s="289"/>
      <c r="IE35" s="289"/>
      <c r="IF35" s="289"/>
      <c r="IG35" s="289"/>
      <c r="IH35" s="289"/>
      <c r="II35" s="289"/>
      <c r="IJ35" s="289"/>
      <c r="IK35" s="289"/>
      <c r="IL35" s="289"/>
      <c r="IM35" s="289"/>
      <c r="IN35" s="289"/>
      <c r="IO35" s="289"/>
      <c r="IP35" s="289"/>
      <c r="IQ35" s="289"/>
      <c r="IR35" s="289"/>
      <c r="IS35" s="289"/>
      <c r="IT35" s="289"/>
      <c r="IU35" s="289"/>
      <c r="IV35" s="289"/>
    </row>
    <row r="36" spans="1:256" ht="42">
      <c r="A36" s="103">
        <v>7</v>
      </c>
      <c r="B36" s="104" t="s">
        <v>93</v>
      </c>
      <c r="C36" s="285"/>
      <c r="D36" s="286"/>
      <c r="E36" s="286"/>
      <c r="F36" s="286"/>
      <c r="G36" s="287"/>
      <c r="H36" s="287"/>
      <c r="I36" s="288"/>
      <c r="J36" s="288"/>
      <c r="K36" s="288"/>
      <c r="L36" s="98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  <c r="IT36" s="289"/>
      <c r="IU36" s="289"/>
      <c r="IV36" s="289"/>
    </row>
    <row r="37" spans="1:256" ht="21">
      <c r="A37" s="103"/>
      <c r="B37" s="105" t="s">
        <v>63</v>
      </c>
      <c r="C37" s="285"/>
      <c r="D37" s="286"/>
      <c r="E37" s="286"/>
      <c r="F37" s="286"/>
      <c r="G37" s="287"/>
      <c r="H37" s="287"/>
      <c r="I37" s="288"/>
      <c r="J37" s="288"/>
      <c r="K37" s="288"/>
      <c r="L37" s="98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289"/>
      <c r="DD37" s="289"/>
      <c r="DE37" s="289"/>
      <c r="DF37" s="289"/>
      <c r="DG37" s="289"/>
      <c r="DH37" s="289"/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89"/>
      <c r="DX37" s="289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89"/>
      <c r="EK37" s="289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89"/>
      <c r="EW37" s="289"/>
      <c r="EX37" s="289"/>
      <c r="EY37" s="289"/>
      <c r="EZ37" s="289"/>
      <c r="FA37" s="289"/>
      <c r="FB37" s="289"/>
      <c r="FC37" s="289"/>
      <c r="FD37" s="289"/>
      <c r="FE37" s="289"/>
      <c r="FF37" s="289"/>
      <c r="FG37" s="289"/>
      <c r="FH37" s="289"/>
      <c r="FI37" s="289"/>
      <c r="FJ37" s="289"/>
      <c r="FK37" s="289"/>
      <c r="FL37" s="289"/>
      <c r="FM37" s="289"/>
      <c r="FN37" s="289"/>
      <c r="FO37" s="289"/>
      <c r="FP37" s="289"/>
      <c r="FQ37" s="289"/>
      <c r="FR37" s="289"/>
      <c r="FS37" s="289"/>
      <c r="FT37" s="289"/>
      <c r="FU37" s="289"/>
      <c r="FV37" s="289"/>
      <c r="FW37" s="289"/>
      <c r="FX37" s="289"/>
      <c r="FY37" s="289"/>
      <c r="FZ37" s="289"/>
      <c r="GA37" s="289"/>
      <c r="GB37" s="289"/>
      <c r="GC37" s="289"/>
      <c r="GD37" s="289"/>
      <c r="GE37" s="289"/>
      <c r="GF37" s="289"/>
      <c r="GG37" s="289"/>
      <c r="GH37" s="289"/>
      <c r="GI37" s="289"/>
      <c r="GJ37" s="289"/>
      <c r="GK37" s="289"/>
      <c r="GL37" s="289"/>
      <c r="GM37" s="289"/>
      <c r="GN37" s="289"/>
      <c r="GO37" s="289"/>
      <c r="GP37" s="289"/>
      <c r="GQ37" s="289"/>
      <c r="GR37" s="289"/>
      <c r="GS37" s="289"/>
      <c r="GT37" s="289"/>
      <c r="GU37" s="289"/>
      <c r="GV37" s="289"/>
      <c r="GW37" s="289"/>
      <c r="GX37" s="289"/>
      <c r="GY37" s="289"/>
      <c r="GZ37" s="289"/>
      <c r="HA37" s="289"/>
      <c r="HB37" s="289"/>
      <c r="HC37" s="289"/>
      <c r="HD37" s="289"/>
      <c r="HE37" s="289"/>
      <c r="HF37" s="289"/>
      <c r="HG37" s="289"/>
      <c r="HH37" s="289"/>
      <c r="HI37" s="289"/>
      <c r="HJ37" s="289"/>
      <c r="HK37" s="289"/>
      <c r="HL37" s="289"/>
      <c r="HM37" s="289"/>
      <c r="HN37" s="289"/>
      <c r="HO37" s="289"/>
      <c r="HP37" s="289"/>
      <c r="HQ37" s="289"/>
      <c r="HR37" s="289"/>
      <c r="HS37" s="289"/>
      <c r="HT37" s="289"/>
      <c r="HU37" s="289"/>
      <c r="HV37" s="289"/>
      <c r="HW37" s="289"/>
      <c r="HX37" s="289"/>
      <c r="HY37" s="289"/>
      <c r="HZ37" s="289"/>
      <c r="IA37" s="289"/>
      <c r="IB37" s="289"/>
      <c r="IC37" s="289"/>
      <c r="ID37" s="289"/>
      <c r="IE37" s="289"/>
      <c r="IF37" s="289"/>
      <c r="IG37" s="289"/>
      <c r="IH37" s="289"/>
      <c r="II37" s="289"/>
      <c r="IJ37" s="289"/>
      <c r="IK37" s="289"/>
      <c r="IL37" s="289"/>
      <c r="IM37" s="289"/>
      <c r="IN37" s="289"/>
      <c r="IO37" s="289"/>
      <c r="IP37" s="289"/>
      <c r="IQ37" s="289"/>
      <c r="IR37" s="289"/>
      <c r="IS37" s="289"/>
      <c r="IT37" s="289"/>
      <c r="IU37" s="289"/>
      <c r="IV37" s="289"/>
    </row>
    <row r="38" spans="1:256" ht="21">
      <c r="A38" s="103"/>
      <c r="B38" s="105" t="s">
        <v>63</v>
      </c>
      <c r="C38" s="290"/>
      <c r="D38" s="291"/>
      <c r="E38" s="291"/>
      <c r="F38" s="291"/>
      <c r="G38" s="292"/>
      <c r="H38" s="292"/>
      <c r="I38" s="293"/>
      <c r="J38" s="293"/>
      <c r="K38" s="293"/>
      <c r="L38" s="92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/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  <c r="FF38" s="294"/>
      <c r="FG38" s="294"/>
      <c r="FH38" s="294"/>
      <c r="FI38" s="294"/>
      <c r="FJ38" s="294"/>
      <c r="FK38" s="294"/>
      <c r="FL38" s="294"/>
      <c r="FM38" s="294"/>
      <c r="FN38" s="294"/>
      <c r="FO38" s="294"/>
      <c r="FP38" s="294"/>
      <c r="FQ38" s="294"/>
      <c r="FR38" s="294"/>
      <c r="FS38" s="294"/>
      <c r="FT38" s="294"/>
      <c r="FU38" s="294"/>
      <c r="FV38" s="294"/>
      <c r="FW38" s="294"/>
      <c r="FX38" s="294"/>
      <c r="FY38" s="294"/>
      <c r="FZ38" s="294"/>
      <c r="GA38" s="294"/>
      <c r="GB38" s="294"/>
      <c r="GC38" s="294"/>
      <c r="GD38" s="294"/>
      <c r="GE38" s="294"/>
      <c r="GF38" s="294"/>
      <c r="GG38" s="294"/>
      <c r="GH38" s="294"/>
      <c r="GI38" s="294"/>
      <c r="GJ38" s="294"/>
      <c r="GK38" s="294"/>
      <c r="GL38" s="294"/>
      <c r="GM38" s="294"/>
      <c r="GN38" s="294"/>
      <c r="GO38" s="294"/>
      <c r="GP38" s="294"/>
      <c r="GQ38" s="294"/>
      <c r="GR38" s="294"/>
      <c r="GS38" s="294"/>
      <c r="GT38" s="294"/>
      <c r="GU38" s="294"/>
      <c r="GV38" s="294"/>
      <c r="GW38" s="294"/>
      <c r="GX38" s="294"/>
      <c r="GY38" s="294"/>
      <c r="GZ38" s="294"/>
      <c r="HA38" s="294"/>
      <c r="HB38" s="294"/>
      <c r="HC38" s="294"/>
      <c r="HD38" s="294"/>
      <c r="HE38" s="294"/>
      <c r="HF38" s="294"/>
      <c r="HG38" s="294"/>
      <c r="HH38" s="294"/>
      <c r="HI38" s="294"/>
      <c r="HJ38" s="294"/>
      <c r="HK38" s="294"/>
      <c r="HL38" s="294"/>
      <c r="HM38" s="294"/>
      <c r="HN38" s="294"/>
      <c r="HO38" s="294"/>
      <c r="HP38" s="294"/>
      <c r="HQ38" s="294"/>
      <c r="HR38" s="294"/>
      <c r="HS38" s="294"/>
      <c r="HT38" s="294"/>
      <c r="HU38" s="294"/>
      <c r="HV38" s="294"/>
      <c r="HW38" s="294"/>
      <c r="HX38" s="294"/>
      <c r="HY38" s="294"/>
      <c r="HZ38" s="294"/>
      <c r="IA38" s="294"/>
      <c r="IB38" s="294"/>
      <c r="IC38" s="294"/>
      <c r="ID38" s="294"/>
      <c r="IE38" s="294"/>
      <c r="IF38" s="294"/>
      <c r="IG38" s="294"/>
      <c r="IH38" s="294"/>
      <c r="II38" s="294"/>
      <c r="IJ38" s="294"/>
      <c r="IK38" s="294"/>
      <c r="IL38" s="294"/>
      <c r="IM38" s="294"/>
      <c r="IN38" s="294"/>
      <c r="IO38" s="294"/>
      <c r="IP38" s="294"/>
      <c r="IQ38" s="294"/>
      <c r="IR38" s="294"/>
      <c r="IS38" s="294"/>
      <c r="IT38" s="294"/>
      <c r="IU38" s="294"/>
      <c r="IV38" s="294"/>
    </row>
    <row r="39" spans="1:256" ht="21">
      <c r="A39" s="103"/>
      <c r="B39" s="105" t="s">
        <v>63</v>
      </c>
      <c r="C39" s="285"/>
      <c r="D39" s="286"/>
      <c r="E39" s="286"/>
      <c r="F39" s="286"/>
      <c r="G39" s="287"/>
      <c r="H39" s="287"/>
      <c r="I39" s="288"/>
      <c r="J39" s="288"/>
      <c r="K39" s="288"/>
      <c r="L39" s="98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89"/>
      <c r="EF39" s="289"/>
      <c r="EG39" s="289"/>
      <c r="EH39" s="289"/>
      <c r="EI39" s="289"/>
      <c r="EJ39" s="289"/>
      <c r="EK39" s="289"/>
      <c r="EL39" s="289"/>
      <c r="EM39" s="289"/>
      <c r="EN39" s="289"/>
      <c r="EO39" s="289"/>
      <c r="EP39" s="289"/>
      <c r="EQ39" s="289"/>
      <c r="ER39" s="289"/>
      <c r="ES39" s="289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89"/>
      <c r="FF39" s="289"/>
      <c r="FG39" s="289"/>
      <c r="FH39" s="289"/>
      <c r="FI39" s="289"/>
      <c r="FJ39" s="289"/>
      <c r="FK39" s="289"/>
      <c r="FL39" s="289"/>
      <c r="FM39" s="289"/>
      <c r="FN39" s="289"/>
      <c r="FO39" s="289"/>
      <c r="FP39" s="289"/>
      <c r="FQ39" s="289"/>
      <c r="FR39" s="289"/>
      <c r="FS39" s="289"/>
      <c r="FT39" s="289"/>
      <c r="FU39" s="289"/>
      <c r="FV39" s="289"/>
      <c r="FW39" s="289"/>
      <c r="FX39" s="289"/>
      <c r="FY39" s="289"/>
      <c r="FZ39" s="289"/>
      <c r="GA39" s="289"/>
      <c r="GB39" s="289"/>
      <c r="GC39" s="289"/>
      <c r="GD39" s="289"/>
      <c r="GE39" s="289"/>
      <c r="GF39" s="289"/>
      <c r="GG39" s="289"/>
      <c r="GH39" s="289"/>
      <c r="GI39" s="289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89"/>
      <c r="ID39" s="289"/>
      <c r="IE39" s="289"/>
      <c r="IF39" s="289"/>
      <c r="IG39" s="289"/>
      <c r="IH39" s="289"/>
      <c r="II39" s="289"/>
      <c r="IJ39" s="289"/>
      <c r="IK39" s="289"/>
      <c r="IL39" s="289"/>
      <c r="IM39" s="289"/>
      <c r="IN39" s="289"/>
      <c r="IO39" s="289"/>
      <c r="IP39" s="289"/>
      <c r="IQ39" s="289"/>
      <c r="IR39" s="289"/>
      <c r="IS39" s="289"/>
      <c r="IT39" s="289"/>
      <c r="IU39" s="289"/>
      <c r="IV39" s="289"/>
    </row>
    <row r="40" spans="1:256" ht="42">
      <c r="A40" s="103">
        <v>8</v>
      </c>
      <c r="B40" s="104" t="s">
        <v>98</v>
      </c>
      <c r="C40" s="285"/>
      <c r="D40" s="286"/>
      <c r="E40" s="286"/>
      <c r="F40" s="286"/>
      <c r="G40" s="287"/>
      <c r="H40" s="287"/>
      <c r="I40" s="288"/>
      <c r="J40" s="288"/>
      <c r="K40" s="288"/>
      <c r="L40" s="98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  <c r="IF40" s="289"/>
      <c r="IG40" s="289"/>
      <c r="IH40" s="289"/>
      <c r="II40" s="289"/>
      <c r="IJ40" s="289"/>
      <c r="IK40" s="289"/>
      <c r="IL40" s="289"/>
      <c r="IM40" s="289"/>
      <c r="IN40" s="289"/>
      <c r="IO40" s="289"/>
      <c r="IP40" s="289"/>
      <c r="IQ40" s="289"/>
      <c r="IR40" s="289"/>
      <c r="IS40" s="289"/>
      <c r="IT40" s="289"/>
      <c r="IU40" s="289"/>
      <c r="IV40" s="289"/>
    </row>
    <row r="41" spans="1:256" ht="21">
      <c r="A41" s="103"/>
      <c r="B41" s="105" t="s">
        <v>63</v>
      </c>
      <c r="C41" s="285"/>
      <c r="D41" s="286"/>
      <c r="E41" s="286"/>
      <c r="F41" s="286"/>
      <c r="G41" s="287"/>
      <c r="H41" s="287"/>
      <c r="I41" s="288"/>
      <c r="J41" s="288"/>
      <c r="K41" s="288"/>
      <c r="L41" s="98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/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  <c r="FC41" s="289"/>
      <c r="FD41" s="289"/>
      <c r="FE41" s="289"/>
      <c r="FF41" s="289"/>
      <c r="FG41" s="289"/>
      <c r="FH41" s="289"/>
      <c r="FI41" s="289"/>
      <c r="FJ41" s="289"/>
      <c r="FK41" s="289"/>
      <c r="FL41" s="289"/>
      <c r="FM41" s="289"/>
      <c r="FN41" s="289"/>
      <c r="FO41" s="289"/>
      <c r="FP41" s="289"/>
      <c r="FQ41" s="289"/>
      <c r="FR41" s="289"/>
      <c r="FS41" s="289"/>
      <c r="FT41" s="289"/>
      <c r="FU41" s="289"/>
      <c r="FV41" s="289"/>
      <c r="FW41" s="289"/>
      <c r="FX41" s="289"/>
      <c r="FY41" s="289"/>
      <c r="FZ41" s="289"/>
      <c r="GA41" s="289"/>
      <c r="GB41" s="289"/>
      <c r="GC41" s="289"/>
      <c r="GD41" s="289"/>
      <c r="GE41" s="289"/>
      <c r="GF41" s="289"/>
      <c r="GG41" s="289"/>
      <c r="GH41" s="289"/>
      <c r="GI41" s="289"/>
      <c r="GJ41" s="289"/>
      <c r="GK41" s="289"/>
      <c r="GL41" s="289"/>
      <c r="GM41" s="289"/>
      <c r="GN41" s="289"/>
      <c r="GO41" s="289"/>
      <c r="GP41" s="289"/>
      <c r="GQ41" s="289"/>
      <c r="GR41" s="289"/>
      <c r="GS41" s="289"/>
      <c r="GT41" s="289"/>
      <c r="GU41" s="289"/>
      <c r="GV41" s="289"/>
      <c r="GW41" s="289"/>
      <c r="GX41" s="289"/>
      <c r="GY41" s="289"/>
      <c r="GZ41" s="289"/>
      <c r="HA41" s="289"/>
      <c r="HB41" s="289"/>
      <c r="HC41" s="289"/>
      <c r="HD41" s="289"/>
      <c r="HE41" s="289"/>
      <c r="HF41" s="289"/>
      <c r="HG41" s="289"/>
      <c r="HH41" s="289"/>
      <c r="HI41" s="289"/>
      <c r="HJ41" s="289"/>
      <c r="HK41" s="289"/>
      <c r="HL41" s="289"/>
      <c r="HM41" s="289"/>
      <c r="HN41" s="289"/>
      <c r="HO41" s="289"/>
      <c r="HP41" s="289"/>
      <c r="HQ41" s="289"/>
      <c r="HR41" s="289"/>
      <c r="HS41" s="289"/>
      <c r="HT41" s="289"/>
      <c r="HU41" s="289"/>
      <c r="HV41" s="289"/>
      <c r="HW41" s="289"/>
      <c r="HX41" s="289"/>
      <c r="HY41" s="289"/>
      <c r="HZ41" s="289"/>
      <c r="IA41" s="289"/>
      <c r="IB41" s="289"/>
      <c r="IC41" s="289"/>
      <c r="ID41" s="289"/>
      <c r="IE41" s="289"/>
      <c r="IF41" s="289"/>
      <c r="IG41" s="289"/>
      <c r="IH41" s="289"/>
      <c r="II41" s="289"/>
      <c r="IJ41" s="289"/>
      <c r="IK41" s="289"/>
      <c r="IL41" s="289"/>
      <c r="IM41" s="289"/>
      <c r="IN41" s="289"/>
      <c r="IO41" s="289"/>
      <c r="IP41" s="289"/>
      <c r="IQ41" s="289"/>
      <c r="IR41" s="289"/>
      <c r="IS41" s="289"/>
      <c r="IT41" s="289"/>
      <c r="IU41" s="289"/>
      <c r="IV41" s="289"/>
    </row>
    <row r="42" spans="1:256" ht="21">
      <c r="A42" s="103"/>
      <c r="B42" s="105" t="s">
        <v>63</v>
      </c>
      <c r="C42" s="290"/>
      <c r="D42" s="291"/>
      <c r="E42" s="291"/>
      <c r="F42" s="291"/>
      <c r="G42" s="292"/>
      <c r="H42" s="292"/>
      <c r="I42" s="293"/>
      <c r="J42" s="293"/>
      <c r="K42" s="293"/>
      <c r="L42" s="92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  <c r="EK42" s="294"/>
      <c r="EL42" s="294"/>
      <c r="EM42" s="294"/>
      <c r="EN42" s="294"/>
      <c r="EO42" s="294"/>
      <c r="EP42" s="294"/>
      <c r="EQ42" s="294"/>
      <c r="ER42" s="294"/>
      <c r="ES42" s="294"/>
      <c r="ET42" s="294"/>
      <c r="EU42" s="294"/>
      <c r="EV42" s="294"/>
      <c r="EW42" s="294"/>
      <c r="EX42" s="294"/>
      <c r="EY42" s="294"/>
      <c r="EZ42" s="294"/>
      <c r="FA42" s="294"/>
      <c r="FB42" s="294"/>
      <c r="FC42" s="294"/>
      <c r="FD42" s="294"/>
      <c r="FE42" s="294"/>
      <c r="FF42" s="294"/>
      <c r="FG42" s="294"/>
      <c r="FH42" s="294"/>
      <c r="FI42" s="294"/>
      <c r="FJ42" s="294"/>
      <c r="FK42" s="294"/>
      <c r="FL42" s="294"/>
      <c r="FM42" s="294"/>
      <c r="FN42" s="294"/>
      <c r="FO42" s="294"/>
      <c r="FP42" s="294"/>
      <c r="FQ42" s="294"/>
      <c r="FR42" s="294"/>
      <c r="FS42" s="294"/>
      <c r="FT42" s="294"/>
      <c r="FU42" s="294"/>
      <c r="FV42" s="294"/>
      <c r="FW42" s="294"/>
      <c r="FX42" s="294"/>
      <c r="FY42" s="294"/>
      <c r="FZ42" s="294"/>
      <c r="GA42" s="294"/>
      <c r="GB42" s="294"/>
      <c r="GC42" s="294"/>
      <c r="GD42" s="294"/>
      <c r="GE42" s="294"/>
      <c r="GF42" s="294"/>
      <c r="GG42" s="294"/>
      <c r="GH42" s="294"/>
      <c r="GI42" s="294"/>
      <c r="GJ42" s="294"/>
      <c r="GK42" s="294"/>
      <c r="GL42" s="294"/>
      <c r="GM42" s="294"/>
      <c r="GN42" s="294"/>
      <c r="GO42" s="294"/>
      <c r="GP42" s="294"/>
      <c r="GQ42" s="294"/>
      <c r="GR42" s="294"/>
      <c r="GS42" s="294"/>
      <c r="GT42" s="294"/>
      <c r="GU42" s="294"/>
      <c r="GV42" s="294"/>
      <c r="GW42" s="294"/>
      <c r="GX42" s="294"/>
      <c r="GY42" s="294"/>
      <c r="GZ42" s="294"/>
      <c r="HA42" s="294"/>
      <c r="HB42" s="294"/>
      <c r="HC42" s="294"/>
      <c r="HD42" s="294"/>
      <c r="HE42" s="294"/>
      <c r="HF42" s="294"/>
      <c r="HG42" s="294"/>
      <c r="HH42" s="294"/>
      <c r="HI42" s="294"/>
      <c r="HJ42" s="294"/>
      <c r="HK42" s="294"/>
      <c r="HL42" s="294"/>
      <c r="HM42" s="294"/>
      <c r="HN42" s="294"/>
      <c r="HO42" s="294"/>
      <c r="HP42" s="294"/>
      <c r="HQ42" s="294"/>
      <c r="HR42" s="294"/>
      <c r="HS42" s="294"/>
      <c r="HT42" s="294"/>
      <c r="HU42" s="294"/>
      <c r="HV42" s="294"/>
      <c r="HW42" s="294"/>
      <c r="HX42" s="294"/>
      <c r="HY42" s="294"/>
      <c r="HZ42" s="294"/>
      <c r="IA42" s="294"/>
      <c r="IB42" s="294"/>
      <c r="IC42" s="294"/>
      <c r="ID42" s="294"/>
      <c r="IE42" s="294"/>
      <c r="IF42" s="294"/>
      <c r="IG42" s="294"/>
      <c r="IH42" s="294"/>
      <c r="II42" s="294"/>
      <c r="IJ42" s="294"/>
      <c r="IK42" s="294"/>
      <c r="IL42" s="294"/>
      <c r="IM42" s="294"/>
      <c r="IN42" s="294"/>
      <c r="IO42" s="294"/>
      <c r="IP42" s="294"/>
      <c r="IQ42" s="294"/>
      <c r="IR42" s="294"/>
      <c r="IS42" s="294"/>
      <c r="IT42" s="294"/>
      <c r="IU42" s="294"/>
      <c r="IV42" s="294"/>
    </row>
    <row r="43" spans="1:256" ht="21">
      <c r="A43" s="103"/>
      <c r="B43" s="105" t="s">
        <v>63</v>
      </c>
      <c r="C43" s="285"/>
      <c r="D43" s="286"/>
      <c r="E43" s="286"/>
      <c r="F43" s="286"/>
      <c r="G43" s="287"/>
      <c r="H43" s="287"/>
      <c r="I43" s="288"/>
      <c r="J43" s="288"/>
      <c r="K43" s="288"/>
      <c r="L43" s="98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89"/>
      <c r="EW43" s="289"/>
      <c r="EX43" s="289"/>
      <c r="EY43" s="289"/>
      <c r="EZ43" s="289"/>
      <c r="FA43" s="289"/>
      <c r="FB43" s="289"/>
      <c r="FC43" s="289"/>
      <c r="FD43" s="289"/>
      <c r="FE43" s="289"/>
      <c r="FF43" s="289"/>
      <c r="FG43" s="289"/>
      <c r="FH43" s="289"/>
      <c r="FI43" s="289"/>
      <c r="FJ43" s="289"/>
      <c r="FK43" s="289"/>
      <c r="FL43" s="289"/>
      <c r="FM43" s="289"/>
      <c r="FN43" s="289"/>
      <c r="FO43" s="289"/>
      <c r="FP43" s="289"/>
      <c r="FQ43" s="289"/>
      <c r="FR43" s="289"/>
      <c r="FS43" s="289"/>
      <c r="FT43" s="289"/>
      <c r="FU43" s="289"/>
      <c r="FV43" s="289"/>
      <c r="FW43" s="289"/>
      <c r="FX43" s="289"/>
      <c r="FY43" s="289"/>
      <c r="FZ43" s="289"/>
      <c r="GA43" s="289"/>
      <c r="GB43" s="289"/>
      <c r="GC43" s="289"/>
      <c r="GD43" s="289"/>
      <c r="GE43" s="289"/>
      <c r="GF43" s="289"/>
      <c r="GG43" s="289"/>
      <c r="GH43" s="289"/>
      <c r="GI43" s="289"/>
      <c r="GJ43" s="289"/>
      <c r="GK43" s="289"/>
      <c r="GL43" s="289"/>
      <c r="GM43" s="289"/>
      <c r="GN43" s="289"/>
      <c r="GO43" s="289"/>
      <c r="GP43" s="289"/>
      <c r="GQ43" s="289"/>
      <c r="GR43" s="289"/>
      <c r="GS43" s="289"/>
      <c r="GT43" s="289"/>
      <c r="GU43" s="289"/>
      <c r="GV43" s="289"/>
      <c r="GW43" s="289"/>
      <c r="GX43" s="289"/>
      <c r="GY43" s="289"/>
      <c r="GZ43" s="289"/>
      <c r="HA43" s="289"/>
      <c r="HB43" s="289"/>
      <c r="HC43" s="289"/>
      <c r="HD43" s="289"/>
      <c r="HE43" s="289"/>
      <c r="HF43" s="289"/>
      <c r="HG43" s="289"/>
      <c r="HH43" s="289"/>
      <c r="HI43" s="289"/>
      <c r="HJ43" s="289"/>
      <c r="HK43" s="289"/>
      <c r="HL43" s="289"/>
      <c r="HM43" s="289"/>
      <c r="HN43" s="289"/>
      <c r="HO43" s="289"/>
      <c r="HP43" s="289"/>
      <c r="HQ43" s="289"/>
      <c r="HR43" s="289"/>
      <c r="HS43" s="289"/>
      <c r="HT43" s="289"/>
      <c r="HU43" s="289"/>
      <c r="HV43" s="289"/>
      <c r="HW43" s="289"/>
      <c r="HX43" s="289"/>
      <c r="HY43" s="289"/>
      <c r="HZ43" s="289"/>
      <c r="IA43" s="289"/>
      <c r="IB43" s="289"/>
      <c r="IC43" s="289"/>
      <c r="ID43" s="289"/>
      <c r="IE43" s="289"/>
      <c r="IF43" s="289"/>
      <c r="IG43" s="289"/>
      <c r="IH43" s="289"/>
      <c r="II43" s="289"/>
      <c r="IJ43" s="289"/>
      <c r="IK43" s="289"/>
      <c r="IL43" s="289"/>
      <c r="IM43" s="289"/>
      <c r="IN43" s="289"/>
      <c r="IO43" s="289"/>
      <c r="IP43" s="289"/>
      <c r="IQ43" s="289"/>
      <c r="IR43" s="289"/>
      <c r="IS43" s="289"/>
      <c r="IT43" s="289"/>
      <c r="IU43" s="289"/>
      <c r="IV43" s="289"/>
    </row>
    <row r="44" spans="1:256" ht="21">
      <c r="A44" s="103">
        <v>9</v>
      </c>
      <c r="B44" s="104" t="s">
        <v>97</v>
      </c>
      <c r="C44" s="285"/>
      <c r="D44" s="286"/>
      <c r="E44" s="286"/>
      <c r="F44" s="286"/>
      <c r="G44" s="287"/>
      <c r="H44" s="287"/>
      <c r="I44" s="288"/>
      <c r="J44" s="288"/>
      <c r="K44" s="288"/>
      <c r="L44" s="98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  <c r="IA44" s="289"/>
      <c r="IB44" s="289"/>
      <c r="IC44" s="289"/>
      <c r="ID44" s="289"/>
      <c r="IE44" s="289"/>
      <c r="IF44" s="289"/>
      <c r="IG44" s="289"/>
      <c r="IH44" s="289"/>
      <c r="II44" s="289"/>
      <c r="IJ44" s="289"/>
      <c r="IK44" s="289"/>
      <c r="IL44" s="289"/>
      <c r="IM44" s="289"/>
      <c r="IN44" s="289"/>
      <c r="IO44" s="289"/>
      <c r="IP44" s="289"/>
      <c r="IQ44" s="289"/>
      <c r="IR44" s="289"/>
      <c r="IS44" s="289"/>
      <c r="IT44" s="289"/>
      <c r="IU44" s="289"/>
      <c r="IV44" s="289"/>
    </row>
    <row r="45" spans="1:12" ht="21">
      <c r="A45" s="299"/>
      <c r="B45" s="105" t="s">
        <v>63</v>
      </c>
      <c r="C45" s="300"/>
      <c r="D45" s="300"/>
      <c r="E45" s="300"/>
      <c r="F45" s="300"/>
      <c r="G45" s="300"/>
      <c r="H45" s="300"/>
      <c r="I45" s="301"/>
      <c r="J45" s="301"/>
      <c r="K45" s="301"/>
      <c r="L45" s="300"/>
    </row>
    <row r="46" spans="1:256" ht="21">
      <c r="A46" s="103"/>
      <c r="B46" s="105" t="s">
        <v>63</v>
      </c>
      <c r="C46" s="290"/>
      <c r="D46" s="291"/>
      <c r="E46" s="291"/>
      <c r="F46" s="291"/>
      <c r="G46" s="292"/>
      <c r="H46" s="292"/>
      <c r="I46" s="293"/>
      <c r="J46" s="293"/>
      <c r="K46" s="293"/>
      <c r="L46" s="92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4"/>
      <c r="EG46" s="294"/>
      <c r="EH46" s="294"/>
      <c r="EI46" s="294"/>
      <c r="EJ46" s="294"/>
      <c r="EK46" s="294"/>
      <c r="EL46" s="294"/>
      <c r="EM46" s="294"/>
      <c r="EN46" s="294"/>
      <c r="EO46" s="294"/>
      <c r="EP46" s="294"/>
      <c r="EQ46" s="294"/>
      <c r="ER46" s="294"/>
      <c r="ES46" s="294"/>
      <c r="ET46" s="294"/>
      <c r="EU46" s="294"/>
      <c r="EV46" s="294"/>
      <c r="EW46" s="294"/>
      <c r="EX46" s="294"/>
      <c r="EY46" s="294"/>
      <c r="EZ46" s="294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294"/>
      <c r="FL46" s="294"/>
      <c r="FM46" s="294"/>
      <c r="FN46" s="294"/>
      <c r="FO46" s="294"/>
      <c r="FP46" s="294"/>
      <c r="FQ46" s="294"/>
      <c r="FR46" s="294"/>
      <c r="FS46" s="294"/>
      <c r="FT46" s="294"/>
      <c r="FU46" s="294"/>
      <c r="FV46" s="294"/>
      <c r="FW46" s="294"/>
      <c r="FX46" s="294"/>
      <c r="FY46" s="294"/>
      <c r="FZ46" s="294"/>
      <c r="GA46" s="294"/>
      <c r="GB46" s="294"/>
      <c r="GC46" s="294"/>
      <c r="GD46" s="294"/>
      <c r="GE46" s="294"/>
      <c r="GF46" s="294"/>
      <c r="GG46" s="294"/>
      <c r="GH46" s="294"/>
      <c r="GI46" s="294"/>
      <c r="GJ46" s="294"/>
      <c r="GK46" s="294"/>
      <c r="GL46" s="294"/>
      <c r="GM46" s="294"/>
      <c r="GN46" s="294"/>
      <c r="GO46" s="294"/>
      <c r="GP46" s="294"/>
      <c r="GQ46" s="294"/>
      <c r="GR46" s="294"/>
      <c r="GS46" s="294"/>
      <c r="GT46" s="294"/>
      <c r="GU46" s="294"/>
      <c r="GV46" s="294"/>
      <c r="GW46" s="294"/>
      <c r="GX46" s="294"/>
      <c r="GY46" s="294"/>
      <c r="GZ46" s="294"/>
      <c r="HA46" s="294"/>
      <c r="HB46" s="294"/>
      <c r="HC46" s="294"/>
      <c r="HD46" s="294"/>
      <c r="HE46" s="294"/>
      <c r="HF46" s="294"/>
      <c r="HG46" s="294"/>
      <c r="HH46" s="294"/>
      <c r="HI46" s="294"/>
      <c r="HJ46" s="294"/>
      <c r="HK46" s="294"/>
      <c r="HL46" s="294"/>
      <c r="HM46" s="294"/>
      <c r="HN46" s="294"/>
      <c r="HO46" s="294"/>
      <c r="HP46" s="294"/>
      <c r="HQ46" s="294"/>
      <c r="HR46" s="294"/>
      <c r="HS46" s="294"/>
      <c r="HT46" s="294"/>
      <c r="HU46" s="294"/>
      <c r="HV46" s="294"/>
      <c r="HW46" s="294"/>
      <c r="HX46" s="294"/>
      <c r="HY46" s="294"/>
      <c r="HZ46" s="294"/>
      <c r="IA46" s="294"/>
      <c r="IB46" s="294"/>
      <c r="IC46" s="294"/>
      <c r="ID46" s="294"/>
      <c r="IE46" s="294"/>
      <c r="IF46" s="294"/>
      <c r="IG46" s="294"/>
      <c r="IH46" s="294"/>
      <c r="II46" s="294"/>
      <c r="IJ46" s="294"/>
      <c r="IK46" s="294"/>
      <c r="IL46" s="294"/>
      <c r="IM46" s="294"/>
      <c r="IN46" s="294"/>
      <c r="IO46" s="294"/>
      <c r="IP46" s="294"/>
      <c r="IQ46" s="294"/>
      <c r="IR46" s="294"/>
      <c r="IS46" s="294"/>
      <c r="IT46" s="294"/>
      <c r="IU46" s="294"/>
      <c r="IV46" s="294"/>
    </row>
    <row r="47" spans="1:12" ht="21">
      <c r="A47" s="303"/>
      <c r="B47" s="105" t="s">
        <v>63</v>
      </c>
      <c r="C47" s="300"/>
      <c r="D47" s="300"/>
      <c r="E47" s="300"/>
      <c r="F47" s="300"/>
      <c r="G47" s="300"/>
      <c r="H47" s="300"/>
      <c r="I47" s="301"/>
      <c r="J47" s="301"/>
      <c r="K47" s="301"/>
      <c r="L47" s="300"/>
    </row>
  </sheetData>
  <sheetProtection/>
  <mergeCells count="10">
    <mergeCell ref="A3:L3"/>
    <mergeCell ref="A7:A8"/>
    <mergeCell ref="B7:B8"/>
    <mergeCell ref="D7:E7"/>
    <mergeCell ref="F7:F8"/>
    <mergeCell ref="G7:G8"/>
    <mergeCell ref="H7:H8"/>
    <mergeCell ref="I7:I8"/>
    <mergeCell ref="J7:J8"/>
    <mergeCell ref="K7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21.75"/>
  <cols>
    <col min="1" max="1" width="6.28125" style="304" customWidth="1"/>
    <col min="2" max="2" width="50.00390625" style="302" customWidth="1"/>
    <col min="3" max="3" width="15.28125" style="305" customWidth="1"/>
    <col min="4" max="4" width="7.28125" style="305" bestFit="1" customWidth="1"/>
    <col min="5" max="5" width="8.421875" style="305" customWidth="1"/>
    <col min="6" max="6" width="19.7109375" style="305" bestFit="1" customWidth="1"/>
    <col min="7" max="7" width="16.57421875" style="305" customWidth="1"/>
    <col min="8" max="8" width="13.421875" style="305" customWidth="1"/>
    <col min="9" max="9" width="24.00390625" style="302" bestFit="1" customWidth="1"/>
    <col min="10" max="10" width="20.421875" style="302" bestFit="1" customWidth="1"/>
    <col min="11" max="11" width="20.00390625" style="302" customWidth="1"/>
    <col min="12" max="12" width="9.421875" style="305" bestFit="1" customWidth="1"/>
    <col min="13" max="16384" width="9.140625" style="302" customWidth="1"/>
  </cols>
  <sheetData>
    <row r="1" spans="1:256" ht="21">
      <c r="A1" s="265" t="s">
        <v>205</v>
      </c>
      <c r="B1" s="266"/>
      <c r="C1" s="267"/>
      <c r="D1" s="267"/>
      <c r="E1" s="267"/>
      <c r="F1" s="267"/>
      <c r="G1" s="267"/>
      <c r="H1" s="267"/>
      <c r="I1" s="266"/>
      <c r="J1" s="266"/>
      <c r="K1" s="266"/>
      <c r="L1" s="267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21">
      <c r="A2" s="265" t="s">
        <v>65</v>
      </c>
      <c r="B2" s="266"/>
      <c r="C2" s="267"/>
      <c r="D2" s="267"/>
      <c r="E2" s="267"/>
      <c r="F2" s="267"/>
      <c r="G2" s="267"/>
      <c r="H2" s="267"/>
      <c r="I2" s="266"/>
      <c r="J2" s="266"/>
      <c r="K2" s="266"/>
      <c r="L2" s="267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1">
      <c r="A3" s="359" t="s">
        <v>80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3.25">
      <c r="A5" s="271"/>
      <c r="B5" s="269"/>
      <c r="C5" s="269"/>
      <c r="D5" s="269"/>
      <c r="E5" s="272"/>
      <c r="F5" s="272" t="s">
        <v>195</v>
      </c>
      <c r="G5" s="269"/>
      <c r="H5" s="193" t="s">
        <v>196</v>
      </c>
      <c r="I5" s="269"/>
      <c r="J5" s="193" t="s">
        <v>197</v>
      </c>
      <c r="K5" s="193"/>
      <c r="L5" s="269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3.25">
      <c r="A6" s="271"/>
      <c r="B6" s="269"/>
      <c r="C6" s="269"/>
      <c r="D6" s="269"/>
      <c r="E6" s="57"/>
      <c r="F6" s="269"/>
      <c r="G6" s="269"/>
      <c r="H6" s="193" t="s">
        <v>198</v>
      </c>
      <c r="I6" s="269"/>
      <c r="J6" s="274" t="s">
        <v>199</v>
      </c>
      <c r="K6" s="274"/>
      <c r="L6" s="26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1">
      <c r="A7" s="275"/>
      <c r="B7" s="275"/>
      <c r="C7" s="275"/>
      <c r="D7" s="275"/>
      <c r="E7" s="275"/>
      <c r="F7" s="275"/>
      <c r="G7" s="275"/>
      <c r="H7" s="340" t="s">
        <v>209</v>
      </c>
      <c r="I7" s="275"/>
      <c r="J7" s="273" t="s">
        <v>210</v>
      </c>
      <c r="K7" s="273"/>
      <c r="L7" s="27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8.75">
      <c r="A8" s="360" t="s">
        <v>12</v>
      </c>
      <c r="B8" s="360" t="s">
        <v>23</v>
      </c>
      <c r="C8" s="69" t="s">
        <v>42</v>
      </c>
      <c r="D8" s="363" t="s">
        <v>13</v>
      </c>
      <c r="E8" s="363"/>
      <c r="F8" s="364" t="s">
        <v>49</v>
      </c>
      <c r="G8" s="364" t="s">
        <v>71</v>
      </c>
      <c r="H8" s="364" t="s">
        <v>72</v>
      </c>
      <c r="I8" s="360" t="s">
        <v>47</v>
      </c>
      <c r="J8" s="360" t="s">
        <v>67</v>
      </c>
      <c r="K8" s="367" t="s">
        <v>200</v>
      </c>
      <c r="L8" s="276" t="s">
        <v>24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</row>
    <row r="9" spans="1:256" ht="18.75">
      <c r="A9" s="361"/>
      <c r="B9" s="362"/>
      <c r="C9" s="73" t="s">
        <v>43</v>
      </c>
      <c r="D9" s="70" t="s">
        <v>2</v>
      </c>
      <c r="E9" s="70" t="s">
        <v>1</v>
      </c>
      <c r="F9" s="365"/>
      <c r="G9" s="365"/>
      <c r="H9" s="365"/>
      <c r="I9" s="361"/>
      <c r="J9" s="366"/>
      <c r="K9" s="366"/>
      <c r="L9" s="278" t="s">
        <v>64</v>
      </c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256" ht="24" thickBot="1">
      <c r="A10" s="75"/>
      <c r="B10" s="75" t="s">
        <v>28</v>
      </c>
      <c r="C10" s="77">
        <f>C11</f>
        <v>0</v>
      </c>
      <c r="D10" s="78"/>
      <c r="E10" s="79"/>
      <c r="F10" s="76"/>
      <c r="G10" s="76"/>
      <c r="H10" s="76"/>
      <c r="I10" s="76"/>
      <c r="J10" s="76"/>
      <c r="K10" s="76"/>
      <c r="L10" s="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  <c r="IV10" s="279"/>
    </row>
    <row r="11" spans="1:256" ht="42.75" thickTop="1">
      <c r="A11" s="88"/>
      <c r="B11" s="89" t="s">
        <v>202</v>
      </c>
      <c r="C11" s="280">
        <f>SUM(C12,C15,C18)</f>
        <v>0</v>
      </c>
      <c r="D11" s="107"/>
      <c r="E11" s="108"/>
      <c r="F11" s="109"/>
      <c r="G11" s="109"/>
      <c r="H11" s="109"/>
      <c r="I11" s="109"/>
      <c r="J11" s="109"/>
      <c r="K11" s="109"/>
      <c r="L11" s="108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  <c r="FL11" s="279"/>
      <c r="FM11" s="279"/>
      <c r="FN11" s="279"/>
      <c r="FO11" s="279"/>
      <c r="FP11" s="279"/>
      <c r="FQ11" s="279"/>
      <c r="FR11" s="279"/>
      <c r="FS11" s="279"/>
      <c r="FT11" s="279"/>
      <c r="FU11" s="279"/>
      <c r="FV11" s="279"/>
      <c r="FW11" s="279"/>
      <c r="FX11" s="279"/>
      <c r="FY11" s="279"/>
      <c r="FZ11" s="279"/>
      <c r="GA11" s="279"/>
      <c r="GB11" s="279"/>
      <c r="GC11" s="279"/>
      <c r="GD11" s="279"/>
      <c r="GE11" s="279"/>
      <c r="GF11" s="279"/>
      <c r="GG11" s="279"/>
      <c r="GH11" s="279"/>
      <c r="GI11" s="279"/>
      <c r="GJ11" s="279"/>
      <c r="GK11" s="279"/>
      <c r="GL11" s="279"/>
      <c r="GM11" s="279"/>
      <c r="GN11" s="279"/>
      <c r="GO11" s="279"/>
      <c r="GP11" s="279"/>
      <c r="GQ11" s="279"/>
      <c r="GR11" s="279"/>
      <c r="GS11" s="279"/>
      <c r="GT11" s="279"/>
      <c r="GU11" s="279"/>
      <c r="GV11" s="279"/>
      <c r="GW11" s="279"/>
      <c r="GX11" s="279"/>
      <c r="GY11" s="279"/>
      <c r="GZ11" s="279"/>
      <c r="HA11" s="279"/>
      <c r="HB11" s="279"/>
      <c r="HC11" s="279"/>
      <c r="HD11" s="279"/>
      <c r="HE11" s="279"/>
      <c r="HF11" s="279"/>
      <c r="HG11" s="279"/>
      <c r="HH11" s="279"/>
      <c r="HI11" s="279"/>
      <c r="HJ11" s="279"/>
      <c r="HK11" s="279"/>
      <c r="HL11" s="279"/>
      <c r="HM11" s="279"/>
      <c r="HN11" s="279"/>
      <c r="HO11" s="279"/>
      <c r="HP11" s="279"/>
      <c r="HQ11" s="279"/>
      <c r="HR11" s="279"/>
      <c r="HS11" s="279"/>
      <c r="HT11" s="279"/>
      <c r="HU11" s="279"/>
      <c r="HV11" s="279"/>
      <c r="HW11" s="279"/>
      <c r="HX11" s="279"/>
      <c r="HY11" s="279"/>
      <c r="HZ11" s="279"/>
      <c r="IA11" s="279"/>
      <c r="IB11" s="279"/>
      <c r="IC11" s="279"/>
      <c r="ID11" s="279"/>
      <c r="IE11" s="279"/>
      <c r="IF11" s="279"/>
      <c r="IG11" s="279"/>
      <c r="IH11" s="279"/>
      <c r="II11" s="279"/>
      <c r="IJ11" s="279"/>
      <c r="IK11" s="279"/>
      <c r="IL11" s="279"/>
      <c r="IM11" s="279"/>
      <c r="IN11" s="279"/>
      <c r="IO11" s="279"/>
      <c r="IP11" s="279"/>
      <c r="IQ11" s="279"/>
      <c r="IR11" s="279"/>
      <c r="IS11" s="279"/>
      <c r="IT11" s="279"/>
      <c r="IU11" s="279"/>
      <c r="IV11" s="279"/>
    </row>
    <row r="12" spans="1:256" ht="42">
      <c r="A12" s="103">
        <v>1</v>
      </c>
      <c r="B12" s="120" t="s">
        <v>94</v>
      </c>
      <c r="C12" s="290">
        <f>SUM(C13:C14)</f>
        <v>0</v>
      </c>
      <c r="D12" s="295"/>
      <c r="E12" s="295"/>
      <c r="F12" s="295"/>
      <c r="G12" s="296"/>
      <c r="H12" s="296"/>
      <c r="I12" s="297"/>
      <c r="J12" s="297"/>
      <c r="K12" s="297"/>
      <c r="L12" s="102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ht="21">
      <c r="A13" s="93"/>
      <c r="B13" s="105" t="s">
        <v>63</v>
      </c>
      <c r="C13" s="285"/>
      <c r="D13" s="286"/>
      <c r="E13" s="286"/>
      <c r="F13" s="286"/>
      <c r="G13" s="287"/>
      <c r="H13" s="287"/>
      <c r="I13" s="288"/>
      <c r="J13" s="288"/>
      <c r="K13" s="288"/>
      <c r="L13" s="98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</row>
    <row r="14" spans="1:256" ht="21">
      <c r="A14" s="93"/>
      <c r="B14" s="105" t="s">
        <v>63</v>
      </c>
      <c r="C14" s="285"/>
      <c r="D14" s="286"/>
      <c r="E14" s="286"/>
      <c r="F14" s="286"/>
      <c r="G14" s="287"/>
      <c r="H14" s="287"/>
      <c r="I14" s="288"/>
      <c r="J14" s="288"/>
      <c r="K14" s="288"/>
      <c r="L14" s="9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</row>
    <row r="15" spans="1:256" ht="21">
      <c r="A15" s="103">
        <v>2</v>
      </c>
      <c r="B15" s="120" t="s">
        <v>95</v>
      </c>
      <c r="C15" s="290">
        <f>SUM(C16:C17)</f>
        <v>0</v>
      </c>
      <c r="D15" s="295"/>
      <c r="E15" s="295"/>
      <c r="F15" s="295"/>
      <c r="G15" s="296"/>
      <c r="H15" s="296"/>
      <c r="I15" s="297"/>
      <c r="J15" s="297"/>
      <c r="K15" s="297"/>
      <c r="L15" s="102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8"/>
      <c r="FQ15" s="298"/>
      <c r="FR15" s="298"/>
      <c r="FS15" s="298"/>
      <c r="FT15" s="298"/>
      <c r="FU15" s="298"/>
      <c r="FV15" s="298"/>
      <c r="FW15" s="298"/>
      <c r="FX15" s="298"/>
      <c r="FY15" s="298"/>
      <c r="FZ15" s="298"/>
      <c r="GA15" s="298"/>
      <c r="GB15" s="298"/>
      <c r="GC15" s="298"/>
      <c r="GD15" s="298"/>
      <c r="GE15" s="298"/>
      <c r="GF15" s="298"/>
      <c r="GG15" s="298"/>
      <c r="GH15" s="298"/>
      <c r="GI15" s="298"/>
      <c r="GJ15" s="298"/>
      <c r="GK15" s="298"/>
      <c r="GL15" s="298"/>
      <c r="GM15" s="298"/>
      <c r="GN15" s="298"/>
      <c r="GO15" s="298"/>
      <c r="GP15" s="298"/>
      <c r="GQ15" s="298"/>
      <c r="GR15" s="298"/>
      <c r="GS15" s="298"/>
      <c r="GT15" s="298"/>
      <c r="GU15" s="298"/>
      <c r="GV15" s="298"/>
      <c r="GW15" s="298"/>
      <c r="GX15" s="298"/>
      <c r="GY15" s="298"/>
      <c r="GZ15" s="298"/>
      <c r="HA15" s="298"/>
      <c r="HB15" s="298"/>
      <c r="HC15" s="298"/>
      <c r="HD15" s="298"/>
      <c r="HE15" s="298"/>
      <c r="HF15" s="298"/>
      <c r="HG15" s="298"/>
      <c r="HH15" s="298"/>
      <c r="HI15" s="298"/>
      <c r="HJ15" s="298"/>
      <c r="HK15" s="298"/>
      <c r="HL15" s="298"/>
      <c r="HM15" s="298"/>
      <c r="HN15" s="298"/>
      <c r="HO15" s="298"/>
      <c r="HP15" s="298"/>
      <c r="HQ15" s="298"/>
      <c r="HR15" s="298"/>
      <c r="HS15" s="298"/>
      <c r="HT15" s="298"/>
      <c r="HU15" s="298"/>
      <c r="HV15" s="298"/>
      <c r="HW15" s="298"/>
      <c r="HX15" s="298"/>
      <c r="HY15" s="298"/>
      <c r="HZ15" s="298"/>
      <c r="IA15" s="298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  <c r="IM15" s="298"/>
      <c r="IN15" s="298"/>
      <c r="IO15" s="298"/>
      <c r="IP15" s="298"/>
      <c r="IQ15" s="298"/>
      <c r="IR15" s="298"/>
      <c r="IS15" s="298"/>
      <c r="IT15" s="298"/>
      <c r="IU15" s="298"/>
      <c r="IV15" s="298"/>
    </row>
    <row r="16" spans="1:256" ht="21">
      <c r="A16" s="93"/>
      <c r="B16" s="105" t="s">
        <v>63</v>
      </c>
      <c r="C16" s="285"/>
      <c r="D16" s="286"/>
      <c r="E16" s="286"/>
      <c r="F16" s="286"/>
      <c r="G16" s="287"/>
      <c r="H16" s="287"/>
      <c r="I16" s="288"/>
      <c r="J16" s="288"/>
      <c r="K16" s="288"/>
      <c r="L16" s="9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21">
      <c r="A17" s="93"/>
      <c r="B17" s="105" t="s">
        <v>63</v>
      </c>
      <c r="C17" s="285"/>
      <c r="D17" s="286"/>
      <c r="E17" s="286"/>
      <c r="F17" s="286"/>
      <c r="G17" s="287"/>
      <c r="H17" s="287"/>
      <c r="I17" s="288"/>
      <c r="J17" s="288"/>
      <c r="K17" s="288"/>
      <c r="L17" s="9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</row>
    <row r="18" spans="1:256" ht="21">
      <c r="A18" s="103">
        <v>3</v>
      </c>
      <c r="B18" s="120" t="s">
        <v>96</v>
      </c>
      <c r="C18" s="290">
        <f>SUM(C19:C20)</f>
        <v>0</v>
      </c>
      <c r="D18" s="295"/>
      <c r="E18" s="295"/>
      <c r="F18" s="295"/>
      <c r="G18" s="296"/>
      <c r="H18" s="296"/>
      <c r="I18" s="297"/>
      <c r="J18" s="297"/>
      <c r="K18" s="297"/>
      <c r="L18" s="102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8"/>
      <c r="DY18" s="298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8"/>
      <c r="FH18" s="298"/>
      <c r="FI18" s="298"/>
      <c r="FJ18" s="298"/>
      <c r="FK18" s="298"/>
      <c r="FL18" s="298"/>
      <c r="FM18" s="298"/>
      <c r="FN18" s="298"/>
      <c r="FO18" s="298"/>
      <c r="FP18" s="298"/>
      <c r="FQ18" s="298"/>
      <c r="FR18" s="298"/>
      <c r="FS18" s="298"/>
      <c r="FT18" s="298"/>
      <c r="FU18" s="298"/>
      <c r="FV18" s="298"/>
      <c r="FW18" s="298"/>
      <c r="FX18" s="298"/>
      <c r="FY18" s="298"/>
      <c r="FZ18" s="298"/>
      <c r="GA18" s="298"/>
      <c r="GB18" s="298"/>
      <c r="GC18" s="298"/>
      <c r="GD18" s="298"/>
      <c r="GE18" s="298"/>
      <c r="GF18" s="298"/>
      <c r="GG18" s="298"/>
      <c r="GH18" s="298"/>
      <c r="GI18" s="298"/>
      <c r="GJ18" s="298"/>
      <c r="GK18" s="298"/>
      <c r="GL18" s="298"/>
      <c r="GM18" s="298"/>
      <c r="GN18" s="298"/>
      <c r="GO18" s="298"/>
      <c r="GP18" s="298"/>
      <c r="GQ18" s="298"/>
      <c r="GR18" s="298"/>
      <c r="GS18" s="298"/>
      <c r="GT18" s="298"/>
      <c r="GU18" s="298"/>
      <c r="GV18" s="298"/>
      <c r="GW18" s="298"/>
      <c r="GX18" s="298"/>
      <c r="GY18" s="298"/>
      <c r="GZ18" s="298"/>
      <c r="HA18" s="298"/>
      <c r="HB18" s="298"/>
      <c r="HC18" s="298"/>
      <c r="HD18" s="298"/>
      <c r="HE18" s="298"/>
      <c r="HF18" s="298"/>
      <c r="HG18" s="298"/>
      <c r="HH18" s="298"/>
      <c r="HI18" s="298"/>
      <c r="HJ18" s="298"/>
      <c r="HK18" s="298"/>
      <c r="HL18" s="298"/>
      <c r="HM18" s="298"/>
      <c r="HN18" s="298"/>
      <c r="HO18" s="298"/>
      <c r="HP18" s="298"/>
      <c r="HQ18" s="298"/>
      <c r="HR18" s="298"/>
      <c r="HS18" s="298"/>
      <c r="HT18" s="298"/>
      <c r="HU18" s="298"/>
      <c r="HV18" s="298"/>
      <c r="HW18" s="298"/>
      <c r="HX18" s="298"/>
      <c r="HY18" s="298"/>
      <c r="HZ18" s="298"/>
      <c r="IA18" s="298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  <c r="IM18" s="298"/>
      <c r="IN18" s="298"/>
      <c r="IO18" s="298"/>
      <c r="IP18" s="298"/>
      <c r="IQ18" s="298"/>
      <c r="IR18" s="298"/>
      <c r="IS18" s="298"/>
      <c r="IT18" s="298"/>
      <c r="IU18" s="298"/>
      <c r="IV18" s="298"/>
    </row>
    <row r="19" spans="1:256" ht="21">
      <c r="A19" s="93"/>
      <c r="B19" s="105" t="s">
        <v>63</v>
      </c>
      <c r="C19" s="285"/>
      <c r="D19" s="286"/>
      <c r="E19" s="286"/>
      <c r="F19" s="286"/>
      <c r="G19" s="287"/>
      <c r="H19" s="287"/>
      <c r="I19" s="288"/>
      <c r="J19" s="288"/>
      <c r="K19" s="288"/>
      <c r="L19" s="9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</row>
    <row r="20" spans="1:256" ht="21">
      <c r="A20" s="93"/>
      <c r="B20" s="105" t="s">
        <v>63</v>
      </c>
      <c r="C20" s="285"/>
      <c r="D20" s="286"/>
      <c r="E20" s="286"/>
      <c r="F20" s="286"/>
      <c r="G20" s="287"/>
      <c r="H20" s="287"/>
      <c r="I20" s="288"/>
      <c r="J20" s="288"/>
      <c r="K20" s="288"/>
      <c r="L20" s="9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21.75"/>
  <cols>
    <col min="1" max="1" width="4.8515625" style="304" customWidth="1"/>
    <col min="2" max="2" width="49.28125" style="302" customWidth="1"/>
    <col min="3" max="3" width="15.28125" style="305" customWidth="1"/>
    <col min="4" max="4" width="8.8515625" style="305" customWidth="1"/>
    <col min="5" max="5" width="8.421875" style="305" customWidth="1"/>
    <col min="6" max="6" width="18.8515625" style="305" bestFit="1" customWidth="1"/>
    <col min="7" max="7" width="13.7109375" style="305" customWidth="1"/>
    <col min="8" max="8" width="15.140625" style="305" customWidth="1"/>
    <col min="9" max="9" width="23.140625" style="302" bestFit="1" customWidth="1"/>
    <col min="10" max="10" width="20.421875" style="302" bestFit="1" customWidth="1"/>
    <col min="11" max="11" width="19.140625" style="302" customWidth="1"/>
    <col min="12" max="12" width="11.57421875" style="305" customWidth="1"/>
    <col min="13" max="16384" width="9.140625" style="302" customWidth="1"/>
  </cols>
  <sheetData>
    <row r="1" spans="1:256" ht="21">
      <c r="A1" s="265" t="s">
        <v>205</v>
      </c>
      <c r="B1" s="266"/>
      <c r="C1" s="267"/>
      <c r="D1" s="267"/>
      <c r="E1" s="267"/>
      <c r="F1" s="267"/>
      <c r="G1" s="267"/>
      <c r="H1" s="267"/>
      <c r="I1" s="266"/>
      <c r="J1" s="266"/>
      <c r="K1" s="266"/>
      <c r="L1" s="267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21">
      <c r="A2" s="265" t="s">
        <v>65</v>
      </c>
      <c r="B2" s="266"/>
      <c r="C2" s="267"/>
      <c r="D2" s="267"/>
      <c r="E2" s="267"/>
      <c r="F2" s="267"/>
      <c r="G2" s="267"/>
      <c r="H2" s="267"/>
      <c r="I2" s="266"/>
      <c r="J2" s="266"/>
      <c r="K2" s="266"/>
      <c r="L2" s="267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1">
      <c r="A3" s="359" t="s">
        <v>107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1">
      <c r="A4" s="270"/>
      <c r="B4" s="269"/>
      <c r="C4" s="269"/>
      <c r="D4" s="269"/>
      <c r="E4" s="269"/>
      <c r="K4" s="269"/>
      <c r="L4" s="26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3.25">
      <c r="A5" s="271"/>
      <c r="B5" s="269"/>
      <c r="C5" s="269"/>
      <c r="D5" s="269"/>
      <c r="E5" s="269"/>
      <c r="F5" s="272" t="s">
        <v>195</v>
      </c>
      <c r="G5" s="269"/>
      <c r="H5" s="193" t="s">
        <v>196</v>
      </c>
      <c r="I5" s="269"/>
      <c r="J5" s="193" t="s">
        <v>197</v>
      </c>
      <c r="K5" s="193"/>
      <c r="L5" s="269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3.25">
      <c r="A6" s="271"/>
      <c r="B6" s="269"/>
      <c r="C6" s="269"/>
      <c r="D6" s="269"/>
      <c r="E6" s="269"/>
      <c r="F6" s="269"/>
      <c r="G6" s="269"/>
      <c r="H6" s="193" t="s">
        <v>198</v>
      </c>
      <c r="I6" s="269"/>
      <c r="J6" s="274" t="s">
        <v>199</v>
      </c>
      <c r="K6" s="274"/>
      <c r="L6" s="26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1">
      <c r="A7" s="275"/>
      <c r="B7" s="275"/>
      <c r="C7" s="275"/>
      <c r="D7" s="275"/>
      <c r="E7" s="275"/>
      <c r="F7" s="275"/>
      <c r="G7" s="275"/>
      <c r="H7" s="340" t="s">
        <v>209</v>
      </c>
      <c r="I7" s="275"/>
      <c r="J7" s="273" t="s">
        <v>210</v>
      </c>
      <c r="K7" s="273"/>
      <c r="L7" s="27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8.75">
      <c r="A8" s="360" t="s">
        <v>12</v>
      </c>
      <c r="B8" s="360" t="s">
        <v>23</v>
      </c>
      <c r="C8" s="69" t="s">
        <v>42</v>
      </c>
      <c r="D8" s="363" t="s">
        <v>13</v>
      </c>
      <c r="E8" s="363"/>
      <c r="F8" s="364" t="s">
        <v>49</v>
      </c>
      <c r="G8" s="364" t="s">
        <v>71</v>
      </c>
      <c r="H8" s="364" t="s">
        <v>72</v>
      </c>
      <c r="I8" s="360" t="s">
        <v>47</v>
      </c>
      <c r="J8" s="360" t="s">
        <v>67</v>
      </c>
      <c r="K8" s="367" t="s">
        <v>200</v>
      </c>
      <c r="L8" s="276" t="s">
        <v>24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</row>
    <row r="9" spans="1:256" ht="18.75">
      <c r="A9" s="361"/>
      <c r="B9" s="362"/>
      <c r="C9" s="73" t="s">
        <v>43</v>
      </c>
      <c r="D9" s="70" t="s">
        <v>2</v>
      </c>
      <c r="E9" s="70" t="s">
        <v>1</v>
      </c>
      <c r="F9" s="365"/>
      <c r="G9" s="365"/>
      <c r="H9" s="365"/>
      <c r="I9" s="361"/>
      <c r="J9" s="366"/>
      <c r="K9" s="366"/>
      <c r="L9" s="278" t="s">
        <v>64</v>
      </c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256" ht="24" thickBot="1">
      <c r="A10" s="75"/>
      <c r="B10" s="75" t="s">
        <v>28</v>
      </c>
      <c r="C10" s="77">
        <f>C11</f>
        <v>0</v>
      </c>
      <c r="D10" s="78"/>
      <c r="E10" s="79"/>
      <c r="F10" s="76"/>
      <c r="G10" s="76"/>
      <c r="H10" s="76"/>
      <c r="I10" s="76"/>
      <c r="J10" s="76"/>
      <c r="K10" s="76"/>
      <c r="L10" s="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  <c r="IV10" s="279"/>
    </row>
    <row r="11" spans="1:256" ht="63.75" thickTop="1">
      <c r="A11" s="88"/>
      <c r="B11" s="89" t="s">
        <v>203</v>
      </c>
      <c r="C11" s="306">
        <f>SUM(C12,C15,C18,C21,C24,C27)</f>
        <v>0</v>
      </c>
      <c r="D11" s="307"/>
      <c r="E11" s="307"/>
      <c r="F11" s="307"/>
      <c r="G11" s="308"/>
      <c r="H11" s="308"/>
      <c r="I11" s="309"/>
      <c r="J11" s="309"/>
      <c r="K11" s="310"/>
      <c r="L11" s="90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</row>
    <row r="12" spans="1:256" ht="42">
      <c r="A12" s="103">
        <v>1</v>
      </c>
      <c r="B12" s="120" t="s">
        <v>137</v>
      </c>
      <c r="C12" s="290">
        <f>SUM(C13:C14)</f>
        <v>0</v>
      </c>
      <c r="D12" s="295"/>
      <c r="E12" s="311"/>
      <c r="F12" s="311"/>
      <c r="G12" s="312"/>
      <c r="H12" s="312"/>
      <c r="I12" s="313"/>
      <c r="J12" s="313"/>
      <c r="K12" s="313"/>
      <c r="L12" s="125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  <c r="IO12" s="314"/>
      <c r="IP12" s="314"/>
      <c r="IQ12" s="314"/>
      <c r="IR12" s="314"/>
      <c r="IS12" s="314"/>
      <c r="IT12" s="314"/>
      <c r="IU12" s="314"/>
      <c r="IV12" s="314"/>
    </row>
    <row r="13" spans="1:256" ht="21">
      <c r="A13" s="93"/>
      <c r="B13" s="105" t="s">
        <v>63</v>
      </c>
      <c r="C13" s="285"/>
      <c r="D13" s="286"/>
      <c r="E13" s="286"/>
      <c r="F13" s="286"/>
      <c r="G13" s="287"/>
      <c r="H13" s="287"/>
      <c r="I13" s="288"/>
      <c r="J13" s="288"/>
      <c r="K13" s="288"/>
      <c r="L13" s="98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</row>
    <row r="14" spans="1:256" ht="21">
      <c r="A14" s="93"/>
      <c r="B14" s="105" t="s">
        <v>63</v>
      </c>
      <c r="C14" s="285"/>
      <c r="D14" s="286"/>
      <c r="E14" s="286"/>
      <c r="F14" s="286"/>
      <c r="G14" s="287"/>
      <c r="H14" s="287"/>
      <c r="I14" s="288"/>
      <c r="J14" s="288"/>
      <c r="K14" s="288"/>
      <c r="L14" s="9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</row>
    <row r="15" spans="1:256" ht="84">
      <c r="A15" s="103">
        <v>2</v>
      </c>
      <c r="B15" s="120" t="s">
        <v>99</v>
      </c>
      <c r="C15" s="315">
        <f>SUM(C16:C17)</f>
        <v>0</v>
      </c>
      <c r="D15" s="286"/>
      <c r="E15" s="286"/>
      <c r="F15" s="286"/>
      <c r="G15" s="287"/>
      <c r="H15" s="287"/>
      <c r="I15" s="288"/>
      <c r="J15" s="288"/>
      <c r="K15" s="288"/>
      <c r="L15" s="98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89"/>
      <c r="DB15" s="289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  <c r="IV15" s="289"/>
    </row>
    <row r="16" spans="1:256" ht="21">
      <c r="A16" s="93"/>
      <c r="B16" s="105" t="s">
        <v>63</v>
      </c>
      <c r="C16" s="285"/>
      <c r="D16" s="286"/>
      <c r="E16" s="286"/>
      <c r="F16" s="286"/>
      <c r="G16" s="287"/>
      <c r="H16" s="287"/>
      <c r="I16" s="288"/>
      <c r="J16" s="288"/>
      <c r="K16" s="288"/>
      <c r="L16" s="9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21">
      <c r="A17" s="93"/>
      <c r="B17" s="105" t="s">
        <v>63</v>
      </c>
      <c r="C17" s="285"/>
      <c r="D17" s="286"/>
      <c r="E17" s="286"/>
      <c r="F17" s="286"/>
      <c r="G17" s="287"/>
      <c r="H17" s="287"/>
      <c r="I17" s="288"/>
      <c r="J17" s="288"/>
      <c r="K17" s="288"/>
      <c r="L17" s="9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</row>
    <row r="18" spans="1:256" ht="42">
      <c r="A18" s="103">
        <v>3</v>
      </c>
      <c r="B18" s="316" t="s">
        <v>100</v>
      </c>
      <c r="C18" s="317">
        <v>0</v>
      </c>
      <c r="D18" s="318"/>
      <c r="E18" s="318"/>
      <c r="F18" s="318"/>
      <c r="G18" s="319"/>
      <c r="H18" s="319"/>
      <c r="I18" s="320"/>
      <c r="J18" s="320"/>
      <c r="K18" s="320"/>
      <c r="L18" s="127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/>
      <c r="EF18" s="321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1"/>
      <c r="ER18" s="321"/>
      <c r="ES18" s="321"/>
      <c r="ET18" s="321"/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1"/>
      <c r="FL18" s="321"/>
      <c r="FM18" s="321"/>
      <c r="FN18" s="321"/>
      <c r="FO18" s="321"/>
      <c r="FP18" s="321"/>
      <c r="FQ18" s="321"/>
      <c r="FR18" s="321"/>
      <c r="FS18" s="321"/>
      <c r="FT18" s="321"/>
      <c r="FU18" s="321"/>
      <c r="FV18" s="321"/>
      <c r="FW18" s="321"/>
      <c r="FX18" s="321"/>
      <c r="FY18" s="321"/>
      <c r="FZ18" s="321"/>
      <c r="GA18" s="321"/>
      <c r="GB18" s="321"/>
      <c r="GC18" s="321"/>
      <c r="GD18" s="321"/>
      <c r="GE18" s="321"/>
      <c r="GF18" s="321"/>
      <c r="GG18" s="321"/>
      <c r="GH18" s="321"/>
      <c r="GI18" s="321"/>
      <c r="GJ18" s="321"/>
      <c r="GK18" s="321"/>
      <c r="GL18" s="321"/>
      <c r="GM18" s="321"/>
      <c r="GN18" s="321"/>
      <c r="GO18" s="321"/>
      <c r="GP18" s="321"/>
      <c r="GQ18" s="321"/>
      <c r="GR18" s="321"/>
      <c r="GS18" s="321"/>
      <c r="GT18" s="321"/>
      <c r="GU18" s="321"/>
      <c r="GV18" s="321"/>
      <c r="GW18" s="321"/>
      <c r="GX18" s="321"/>
      <c r="GY18" s="321"/>
      <c r="GZ18" s="321"/>
      <c r="HA18" s="321"/>
      <c r="HB18" s="321"/>
      <c r="HC18" s="321"/>
      <c r="HD18" s="321"/>
      <c r="HE18" s="321"/>
      <c r="HF18" s="321"/>
      <c r="HG18" s="321"/>
      <c r="HH18" s="321"/>
      <c r="HI18" s="321"/>
      <c r="HJ18" s="321"/>
      <c r="HK18" s="321"/>
      <c r="HL18" s="321"/>
      <c r="HM18" s="321"/>
      <c r="HN18" s="321"/>
      <c r="HO18" s="321"/>
      <c r="HP18" s="321"/>
      <c r="HQ18" s="321"/>
      <c r="HR18" s="321"/>
      <c r="HS18" s="321"/>
      <c r="HT18" s="321"/>
      <c r="HU18" s="321"/>
      <c r="HV18" s="321"/>
      <c r="HW18" s="321"/>
      <c r="HX18" s="321"/>
      <c r="HY18" s="321"/>
      <c r="HZ18" s="321"/>
      <c r="IA18" s="321"/>
      <c r="IB18" s="321"/>
      <c r="IC18" s="321"/>
      <c r="ID18" s="321"/>
      <c r="IE18" s="321"/>
      <c r="IF18" s="321"/>
      <c r="IG18" s="321"/>
      <c r="IH18" s="321"/>
      <c r="II18" s="321"/>
      <c r="IJ18" s="321"/>
      <c r="IK18" s="321"/>
      <c r="IL18" s="321"/>
      <c r="IM18" s="321"/>
      <c r="IN18" s="321"/>
      <c r="IO18" s="321"/>
      <c r="IP18" s="321"/>
      <c r="IQ18" s="321"/>
      <c r="IR18" s="321"/>
      <c r="IS18" s="321"/>
      <c r="IT18" s="321"/>
      <c r="IU18" s="321"/>
      <c r="IV18" s="321"/>
    </row>
    <row r="19" spans="1:256" ht="21">
      <c r="A19" s="93"/>
      <c r="B19" s="105" t="s">
        <v>63</v>
      </c>
      <c r="C19" s="285"/>
      <c r="D19" s="286"/>
      <c r="E19" s="286"/>
      <c r="F19" s="286"/>
      <c r="G19" s="287"/>
      <c r="H19" s="287"/>
      <c r="I19" s="288"/>
      <c r="J19" s="288"/>
      <c r="K19" s="288"/>
      <c r="L19" s="9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</row>
    <row r="20" spans="1:256" ht="21">
      <c r="A20" s="93"/>
      <c r="B20" s="105" t="s">
        <v>63</v>
      </c>
      <c r="C20" s="285"/>
      <c r="D20" s="286"/>
      <c r="E20" s="286"/>
      <c r="F20" s="286"/>
      <c r="G20" s="287"/>
      <c r="H20" s="287"/>
      <c r="I20" s="288"/>
      <c r="J20" s="288"/>
      <c r="K20" s="288"/>
      <c r="L20" s="9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</row>
    <row r="21" spans="1:256" ht="42">
      <c r="A21" s="103">
        <v>4</v>
      </c>
      <c r="B21" s="120" t="s">
        <v>101</v>
      </c>
      <c r="C21" s="290">
        <f>SUM(C22:C23)</f>
        <v>0</v>
      </c>
      <c r="D21" s="311"/>
      <c r="E21" s="311"/>
      <c r="F21" s="311"/>
      <c r="G21" s="312"/>
      <c r="H21" s="312"/>
      <c r="I21" s="313"/>
      <c r="J21" s="313"/>
      <c r="K21" s="313"/>
      <c r="L21" s="125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4"/>
      <c r="EF21" s="314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4"/>
      <c r="FL21" s="314"/>
      <c r="FM21" s="314"/>
      <c r="FN21" s="314"/>
      <c r="FO21" s="314"/>
      <c r="FP21" s="314"/>
      <c r="FQ21" s="314"/>
      <c r="FR21" s="314"/>
      <c r="FS21" s="314"/>
      <c r="FT21" s="314"/>
      <c r="FU21" s="314"/>
      <c r="FV21" s="314"/>
      <c r="FW21" s="314"/>
      <c r="FX21" s="314"/>
      <c r="FY21" s="314"/>
      <c r="FZ21" s="314"/>
      <c r="GA21" s="314"/>
      <c r="GB21" s="314"/>
      <c r="GC21" s="314"/>
      <c r="GD21" s="314"/>
      <c r="GE21" s="314"/>
      <c r="GF21" s="314"/>
      <c r="GG21" s="314"/>
      <c r="GH21" s="314"/>
      <c r="GI21" s="314"/>
      <c r="GJ21" s="314"/>
      <c r="GK21" s="314"/>
      <c r="GL21" s="314"/>
      <c r="GM21" s="314"/>
      <c r="GN21" s="314"/>
      <c r="GO21" s="314"/>
      <c r="GP21" s="314"/>
      <c r="GQ21" s="314"/>
      <c r="GR21" s="314"/>
      <c r="GS21" s="314"/>
      <c r="GT21" s="314"/>
      <c r="GU21" s="314"/>
      <c r="GV21" s="314"/>
      <c r="GW21" s="314"/>
      <c r="GX21" s="314"/>
      <c r="GY21" s="314"/>
      <c r="GZ21" s="314"/>
      <c r="HA21" s="314"/>
      <c r="HB21" s="314"/>
      <c r="HC21" s="314"/>
      <c r="HD21" s="314"/>
      <c r="HE21" s="314"/>
      <c r="HF21" s="314"/>
      <c r="HG21" s="314"/>
      <c r="HH21" s="314"/>
      <c r="HI21" s="314"/>
      <c r="HJ21" s="314"/>
      <c r="HK21" s="314"/>
      <c r="HL21" s="314"/>
      <c r="HM21" s="314"/>
      <c r="HN21" s="314"/>
      <c r="HO21" s="314"/>
      <c r="HP21" s="314"/>
      <c r="HQ21" s="314"/>
      <c r="HR21" s="314"/>
      <c r="HS21" s="314"/>
      <c r="HT21" s="314"/>
      <c r="HU21" s="314"/>
      <c r="HV21" s="314"/>
      <c r="HW21" s="314"/>
      <c r="HX21" s="314"/>
      <c r="HY21" s="314"/>
      <c r="HZ21" s="314"/>
      <c r="IA21" s="314"/>
      <c r="IB21" s="314"/>
      <c r="IC21" s="314"/>
      <c r="ID21" s="314"/>
      <c r="IE21" s="314"/>
      <c r="IF21" s="314"/>
      <c r="IG21" s="314"/>
      <c r="IH21" s="314"/>
      <c r="II21" s="314"/>
      <c r="IJ21" s="314"/>
      <c r="IK21" s="314"/>
      <c r="IL21" s="314"/>
      <c r="IM21" s="314"/>
      <c r="IN21" s="314"/>
      <c r="IO21" s="314"/>
      <c r="IP21" s="314"/>
      <c r="IQ21" s="314"/>
      <c r="IR21" s="314"/>
      <c r="IS21" s="314"/>
      <c r="IT21" s="314"/>
      <c r="IU21" s="314"/>
      <c r="IV21" s="314"/>
    </row>
    <row r="22" spans="1:256" ht="21">
      <c r="A22" s="93"/>
      <c r="B22" s="105" t="s">
        <v>63</v>
      </c>
      <c r="C22" s="285"/>
      <c r="D22" s="286"/>
      <c r="E22" s="286"/>
      <c r="F22" s="286"/>
      <c r="G22" s="287"/>
      <c r="H22" s="287"/>
      <c r="I22" s="288"/>
      <c r="J22" s="288"/>
      <c r="K22" s="288"/>
      <c r="L22" s="98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  <c r="II22" s="289"/>
      <c r="IJ22" s="289"/>
      <c r="IK22" s="289"/>
      <c r="IL22" s="289"/>
      <c r="IM22" s="289"/>
      <c r="IN22" s="289"/>
      <c r="IO22" s="289"/>
      <c r="IP22" s="289"/>
      <c r="IQ22" s="289"/>
      <c r="IR22" s="289"/>
      <c r="IS22" s="289"/>
      <c r="IT22" s="289"/>
      <c r="IU22" s="289"/>
      <c r="IV22" s="289"/>
    </row>
    <row r="23" spans="1:256" ht="21">
      <c r="A23" s="93"/>
      <c r="B23" s="105" t="s">
        <v>63</v>
      </c>
      <c r="C23" s="285"/>
      <c r="D23" s="286"/>
      <c r="E23" s="286"/>
      <c r="F23" s="286"/>
      <c r="G23" s="287"/>
      <c r="H23" s="287"/>
      <c r="I23" s="288"/>
      <c r="J23" s="288"/>
      <c r="K23" s="288"/>
      <c r="L23" s="98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  <c r="IO23" s="289"/>
      <c r="IP23" s="289"/>
      <c r="IQ23" s="289"/>
      <c r="IR23" s="289"/>
      <c r="IS23" s="289"/>
      <c r="IT23" s="289"/>
      <c r="IU23" s="289"/>
      <c r="IV23" s="289"/>
    </row>
    <row r="24" spans="1:256" ht="63">
      <c r="A24" s="103">
        <v>5</v>
      </c>
      <c r="B24" s="120" t="s">
        <v>102</v>
      </c>
      <c r="C24" s="290">
        <f>SUM(C25:C26)</f>
        <v>0</v>
      </c>
      <c r="D24" s="311"/>
      <c r="E24" s="311"/>
      <c r="F24" s="311"/>
      <c r="G24" s="312"/>
      <c r="H24" s="312"/>
      <c r="I24" s="313"/>
      <c r="J24" s="313"/>
      <c r="K24" s="313"/>
      <c r="L24" s="125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4"/>
      <c r="DR24" s="314"/>
      <c r="DS24" s="314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4"/>
      <c r="EE24" s="314"/>
      <c r="EF24" s="314"/>
      <c r="EG24" s="314"/>
      <c r="EH24" s="314"/>
      <c r="EI24" s="314"/>
      <c r="EJ24" s="314"/>
      <c r="EK24" s="314"/>
      <c r="EL24" s="314"/>
      <c r="EM24" s="314"/>
      <c r="EN24" s="314"/>
      <c r="EO24" s="314"/>
      <c r="EP24" s="314"/>
      <c r="EQ24" s="314"/>
      <c r="ER24" s="314"/>
      <c r="ES24" s="314"/>
      <c r="ET24" s="314"/>
      <c r="EU24" s="314"/>
      <c r="EV24" s="314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4"/>
      <c r="FL24" s="314"/>
      <c r="FM24" s="314"/>
      <c r="FN24" s="314"/>
      <c r="FO24" s="314"/>
      <c r="FP24" s="314"/>
      <c r="FQ24" s="314"/>
      <c r="FR24" s="314"/>
      <c r="FS24" s="314"/>
      <c r="FT24" s="314"/>
      <c r="FU24" s="314"/>
      <c r="FV24" s="314"/>
      <c r="FW24" s="314"/>
      <c r="FX24" s="314"/>
      <c r="FY24" s="314"/>
      <c r="FZ24" s="314"/>
      <c r="GA24" s="314"/>
      <c r="GB24" s="314"/>
      <c r="GC24" s="314"/>
      <c r="GD24" s="314"/>
      <c r="GE24" s="314"/>
      <c r="GF24" s="314"/>
      <c r="GG24" s="314"/>
      <c r="GH24" s="314"/>
      <c r="GI24" s="314"/>
      <c r="GJ24" s="314"/>
      <c r="GK24" s="314"/>
      <c r="GL24" s="314"/>
      <c r="GM24" s="314"/>
      <c r="GN24" s="314"/>
      <c r="GO24" s="314"/>
      <c r="GP24" s="314"/>
      <c r="GQ24" s="314"/>
      <c r="GR24" s="314"/>
      <c r="GS24" s="314"/>
      <c r="GT24" s="314"/>
      <c r="GU24" s="314"/>
      <c r="GV24" s="314"/>
      <c r="GW24" s="314"/>
      <c r="GX24" s="314"/>
      <c r="GY24" s="314"/>
      <c r="GZ24" s="314"/>
      <c r="HA24" s="314"/>
      <c r="HB24" s="314"/>
      <c r="HC24" s="314"/>
      <c r="HD24" s="314"/>
      <c r="HE24" s="314"/>
      <c r="HF24" s="314"/>
      <c r="HG24" s="314"/>
      <c r="HH24" s="314"/>
      <c r="HI24" s="314"/>
      <c r="HJ24" s="314"/>
      <c r="HK24" s="314"/>
      <c r="HL24" s="314"/>
      <c r="HM24" s="314"/>
      <c r="HN24" s="314"/>
      <c r="HO24" s="314"/>
      <c r="HP24" s="314"/>
      <c r="HQ24" s="314"/>
      <c r="HR24" s="314"/>
      <c r="HS24" s="314"/>
      <c r="HT24" s="314"/>
      <c r="HU24" s="314"/>
      <c r="HV24" s="314"/>
      <c r="HW24" s="314"/>
      <c r="HX24" s="314"/>
      <c r="HY24" s="314"/>
      <c r="HZ24" s="314"/>
      <c r="IA24" s="314"/>
      <c r="IB24" s="314"/>
      <c r="IC24" s="314"/>
      <c r="ID24" s="314"/>
      <c r="IE24" s="314"/>
      <c r="IF24" s="314"/>
      <c r="IG24" s="314"/>
      <c r="IH24" s="314"/>
      <c r="II24" s="314"/>
      <c r="IJ24" s="314"/>
      <c r="IK24" s="314"/>
      <c r="IL24" s="314"/>
      <c r="IM24" s="314"/>
      <c r="IN24" s="314"/>
      <c r="IO24" s="314"/>
      <c r="IP24" s="314"/>
      <c r="IQ24" s="314"/>
      <c r="IR24" s="314"/>
      <c r="IS24" s="314"/>
      <c r="IT24" s="314"/>
      <c r="IU24" s="314"/>
      <c r="IV24" s="314"/>
    </row>
    <row r="25" spans="1:256" ht="21">
      <c r="A25" s="93"/>
      <c r="B25" s="105" t="s">
        <v>63</v>
      </c>
      <c r="C25" s="285"/>
      <c r="D25" s="286"/>
      <c r="E25" s="286"/>
      <c r="F25" s="286"/>
      <c r="G25" s="287"/>
      <c r="H25" s="287"/>
      <c r="I25" s="288"/>
      <c r="J25" s="288"/>
      <c r="K25" s="288"/>
      <c r="L25" s="98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</row>
    <row r="26" spans="1:256" ht="21">
      <c r="A26" s="93"/>
      <c r="B26" s="105" t="s">
        <v>63</v>
      </c>
      <c r="C26" s="285"/>
      <c r="D26" s="286"/>
      <c r="E26" s="286"/>
      <c r="F26" s="286"/>
      <c r="G26" s="287"/>
      <c r="H26" s="287"/>
      <c r="I26" s="288"/>
      <c r="J26" s="288"/>
      <c r="K26" s="288"/>
      <c r="L26" s="98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  <c r="IT26" s="289"/>
      <c r="IU26" s="289"/>
      <c r="IV26" s="289"/>
    </row>
    <row r="27" spans="1:12" ht="56.25">
      <c r="A27" s="322">
        <v>6</v>
      </c>
      <c r="B27" s="323" t="s">
        <v>188</v>
      </c>
      <c r="C27" s="324">
        <f>SUM(C28:C29)</f>
        <v>0</v>
      </c>
      <c r="D27" s="300"/>
      <c r="E27" s="300"/>
      <c r="F27" s="300"/>
      <c r="G27" s="300"/>
      <c r="H27" s="300"/>
      <c r="I27" s="301"/>
      <c r="J27" s="301"/>
      <c r="K27" s="301"/>
      <c r="L27" s="300"/>
    </row>
    <row r="28" spans="1:12" ht="21">
      <c r="A28" s="303"/>
      <c r="B28" s="105" t="s">
        <v>63</v>
      </c>
      <c r="C28" s="300"/>
      <c r="D28" s="300"/>
      <c r="E28" s="300"/>
      <c r="F28" s="300"/>
      <c r="G28" s="300"/>
      <c r="H28" s="300"/>
      <c r="I28" s="301"/>
      <c r="J28" s="301"/>
      <c r="K28" s="301"/>
      <c r="L28" s="300"/>
    </row>
    <row r="29" spans="1:12" ht="21">
      <c r="A29" s="303"/>
      <c r="B29" s="105" t="s">
        <v>63</v>
      </c>
      <c r="C29" s="300"/>
      <c r="D29" s="300"/>
      <c r="E29" s="300"/>
      <c r="F29" s="300"/>
      <c r="G29" s="300"/>
      <c r="H29" s="300"/>
      <c r="I29" s="301"/>
      <c r="J29" s="301"/>
      <c r="K29" s="301"/>
      <c r="L29" s="300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140625" defaultRowHeight="21.75"/>
  <cols>
    <col min="1" max="1" width="4.8515625" style="304" customWidth="1"/>
    <col min="2" max="2" width="49.28125" style="302" customWidth="1"/>
    <col min="3" max="3" width="15.28125" style="305" customWidth="1"/>
    <col min="4" max="4" width="8.8515625" style="305" customWidth="1"/>
    <col min="5" max="5" width="8.421875" style="305" customWidth="1"/>
    <col min="6" max="6" width="18.8515625" style="305" bestFit="1" customWidth="1"/>
    <col min="7" max="7" width="13.7109375" style="305" customWidth="1"/>
    <col min="8" max="8" width="15.140625" style="305" customWidth="1"/>
    <col min="9" max="9" width="23.140625" style="302" bestFit="1" customWidth="1"/>
    <col min="10" max="10" width="20.421875" style="302" bestFit="1" customWidth="1"/>
    <col min="11" max="11" width="19.140625" style="302" customWidth="1"/>
    <col min="12" max="12" width="11.57421875" style="305" customWidth="1"/>
    <col min="13" max="16384" width="9.140625" style="302" customWidth="1"/>
  </cols>
  <sheetData>
    <row r="1" spans="1:256" ht="21">
      <c r="A1" s="265" t="s">
        <v>205</v>
      </c>
      <c r="B1" s="266"/>
      <c r="C1" s="267"/>
      <c r="D1" s="267"/>
      <c r="E1" s="267"/>
      <c r="F1" s="267"/>
      <c r="G1" s="267"/>
      <c r="H1" s="267"/>
      <c r="I1" s="266"/>
      <c r="J1" s="266"/>
      <c r="K1" s="266"/>
      <c r="L1" s="267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21">
      <c r="A2" s="265" t="s">
        <v>65</v>
      </c>
      <c r="B2" s="266"/>
      <c r="C2" s="267"/>
      <c r="D2" s="267"/>
      <c r="E2" s="267"/>
      <c r="F2" s="267"/>
      <c r="G2" s="267"/>
      <c r="H2" s="267"/>
      <c r="I2" s="266"/>
      <c r="J2" s="266"/>
      <c r="K2" s="266"/>
      <c r="L2" s="267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1">
      <c r="A3" s="359" t="s">
        <v>106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3.25">
      <c r="A5" s="271"/>
      <c r="B5" s="269"/>
      <c r="C5" s="269"/>
      <c r="D5" s="269"/>
      <c r="E5" s="269"/>
      <c r="F5" s="272" t="s">
        <v>195</v>
      </c>
      <c r="G5" s="269"/>
      <c r="H5" s="193" t="s">
        <v>196</v>
      </c>
      <c r="I5" s="269"/>
      <c r="J5" s="193" t="s">
        <v>197</v>
      </c>
      <c r="K5" s="193"/>
      <c r="L5" s="269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3.25">
      <c r="A6" s="271"/>
      <c r="B6" s="269"/>
      <c r="C6" s="269"/>
      <c r="D6" s="269"/>
      <c r="E6" s="269"/>
      <c r="F6" s="269"/>
      <c r="G6" s="269"/>
      <c r="H6" s="193" t="s">
        <v>198</v>
      </c>
      <c r="I6" s="269"/>
      <c r="J6" s="274" t="s">
        <v>199</v>
      </c>
      <c r="K6" s="274"/>
      <c r="L6" s="26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1">
      <c r="A7" s="275"/>
      <c r="B7" s="275"/>
      <c r="C7" s="275"/>
      <c r="D7" s="275"/>
      <c r="E7" s="275"/>
      <c r="F7" s="275"/>
      <c r="G7" s="275"/>
      <c r="H7" s="340" t="s">
        <v>209</v>
      </c>
      <c r="I7" s="275"/>
      <c r="J7" s="273" t="s">
        <v>210</v>
      </c>
      <c r="K7" s="273"/>
      <c r="L7" s="27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8.75">
      <c r="A8" s="360" t="s">
        <v>12</v>
      </c>
      <c r="B8" s="360" t="s">
        <v>23</v>
      </c>
      <c r="C8" s="69" t="s">
        <v>42</v>
      </c>
      <c r="D8" s="363" t="s">
        <v>13</v>
      </c>
      <c r="E8" s="363"/>
      <c r="F8" s="364" t="s">
        <v>49</v>
      </c>
      <c r="G8" s="364" t="s">
        <v>71</v>
      </c>
      <c r="H8" s="364" t="s">
        <v>72</v>
      </c>
      <c r="I8" s="360" t="s">
        <v>47</v>
      </c>
      <c r="J8" s="360" t="s">
        <v>67</v>
      </c>
      <c r="K8" s="367" t="s">
        <v>200</v>
      </c>
      <c r="L8" s="276" t="s">
        <v>24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</row>
    <row r="9" spans="1:256" ht="18.75">
      <c r="A9" s="361"/>
      <c r="B9" s="362"/>
      <c r="C9" s="73" t="s">
        <v>43</v>
      </c>
      <c r="D9" s="70" t="s">
        <v>2</v>
      </c>
      <c r="E9" s="70" t="s">
        <v>1</v>
      </c>
      <c r="F9" s="365"/>
      <c r="G9" s="365"/>
      <c r="H9" s="365"/>
      <c r="I9" s="361"/>
      <c r="J9" s="366"/>
      <c r="K9" s="366"/>
      <c r="L9" s="278" t="s">
        <v>64</v>
      </c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256" ht="23.25">
      <c r="A10" s="128"/>
      <c r="B10" s="128" t="s">
        <v>28</v>
      </c>
      <c r="C10" s="129">
        <f>C11</f>
        <v>0</v>
      </c>
      <c r="D10" s="130"/>
      <c r="E10" s="131"/>
      <c r="F10" s="132"/>
      <c r="G10" s="132"/>
      <c r="H10" s="132"/>
      <c r="I10" s="132"/>
      <c r="J10" s="132"/>
      <c r="K10" s="132"/>
      <c r="L10" s="131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  <c r="IV10" s="279"/>
    </row>
    <row r="11" spans="1:256" ht="63">
      <c r="A11" s="133"/>
      <c r="B11" s="134" t="s">
        <v>203</v>
      </c>
      <c r="C11" s="315">
        <f>SUM(C12,C15,C18)</f>
        <v>0</v>
      </c>
      <c r="D11" s="325"/>
      <c r="E11" s="325"/>
      <c r="F11" s="325"/>
      <c r="G11" s="326"/>
      <c r="H11" s="326"/>
      <c r="I11" s="327"/>
      <c r="J11" s="327"/>
      <c r="K11" s="327"/>
      <c r="L11" s="115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</row>
    <row r="12" spans="1:256" ht="42">
      <c r="A12" s="103">
        <v>1</v>
      </c>
      <c r="B12" s="120" t="s">
        <v>104</v>
      </c>
      <c r="C12" s="290">
        <f>SUM(C13:C14)</f>
        <v>0</v>
      </c>
      <c r="D12" s="286"/>
      <c r="E12" s="286"/>
      <c r="F12" s="286"/>
      <c r="G12" s="287"/>
      <c r="H12" s="287"/>
      <c r="I12" s="288"/>
      <c r="J12" s="288"/>
      <c r="K12" s="288"/>
      <c r="L12" s="98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89"/>
      <c r="EO12" s="289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89"/>
      <c r="FB12" s="289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89"/>
      <c r="FO12" s="289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89"/>
      <c r="GB12" s="289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  <c r="IV12" s="289"/>
    </row>
    <row r="13" spans="1:256" ht="21">
      <c r="A13" s="93"/>
      <c r="B13" s="105" t="s">
        <v>63</v>
      </c>
      <c r="C13" s="285"/>
      <c r="D13" s="286"/>
      <c r="E13" s="286"/>
      <c r="F13" s="286"/>
      <c r="G13" s="287"/>
      <c r="H13" s="287"/>
      <c r="I13" s="288"/>
      <c r="J13" s="288"/>
      <c r="K13" s="288"/>
      <c r="L13" s="98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</row>
    <row r="14" spans="1:256" ht="21">
      <c r="A14" s="93"/>
      <c r="B14" s="105" t="s">
        <v>63</v>
      </c>
      <c r="C14" s="285"/>
      <c r="D14" s="286"/>
      <c r="E14" s="286"/>
      <c r="F14" s="286"/>
      <c r="G14" s="287"/>
      <c r="H14" s="287"/>
      <c r="I14" s="288"/>
      <c r="J14" s="288"/>
      <c r="K14" s="288"/>
      <c r="L14" s="9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</row>
    <row r="15" spans="1:12" ht="84">
      <c r="A15" s="328">
        <v>2</v>
      </c>
      <c r="B15" s="329" t="s">
        <v>103</v>
      </c>
      <c r="C15" s="300"/>
      <c r="D15" s="300"/>
      <c r="E15" s="300"/>
      <c r="F15" s="300"/>
      <c r="G15" s="300"/>
      <c r="H15" s="300"/>
      <c r="I15" s="301"/>
      <c r="J15" s="301"/>
      <c r="K15" s="301"/>
      <c r="L15" s="300"/>
    </row>
    <row r="16" spans="1:256" ht="21">
      <c r="A16" s="93"/>
      <c r="B16" s="105" t="s">
        <v>63</v>
      </c>
      <c r="C16" s="285"/>
      <c r="D16" s="286"/>
      <c r="E16" s="286"/>
      <c r="F16" s="286"/>
      <c r="G16" s="287"/>
      <c r="H16" s="287"/>
      <c r="I16" s="288"/>
      <c r="J16" s="288"/>
      <c r="K16" s="288"/>
      <c r="L16" s="9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21">
      <c r="A17" s="93"/>
      <c r="B17" s="105" t="s">
        <v>63</v>
      </c>
      <c r="C17" s="285"/>
      <c r="D17" s="286"/>
      <c r="E17" s="286"/>
      <c r="F17" s="286"/>
      <c r="G17" s="287"/>
      <c r="H17" s="287"/>
      <c r="I17" s="288"/>
      <c r="J17" s="288"/>
      <c r="K17" s="288"/>
      <c r="L17" s="9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</row>
    <row r="18" spans="1:256" ht="42">
      <c r="A18" s="328">
        <v>3</v>
      </c>
      <c r="B18" s="329" t="s">
        <v>105</v>
      </c>
      <c r="C18" s="330"/>
      <c r="D18" s="330"/>
      <c r="E18" s="330"/>
      <c r="F18" s="330"/>
      <c r="G18" s="330"/>
      <c r="H18" s="330"/>
      <c r="I18" s="331"/>
      <c r="J18" s="331"/>
      <c r="K18" s="331"/>
      <c r="L18" s="330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  <c r="IR18" s="268"/>
      <c r="IS18" s="268"/>
      <c r="IT18" s="268"/>
      <c r="IU18" s="268"/>
      <c r="IV18" s="268"/>
    </row>
    <row r="19" spans="1:256" ht="21">
      <c r="A19" s="93"/>
      <c r="B19" s="105" t="s">
        <v>63</v>
      </c>
      <c r="C19" s="285"/>
      <c r="D19" s="286"/>
      <c r="E19" s="286"/>
      <c r="F19" s="286"/>
      <c r="G19" s="287"/>
      <c r="H19" s="287"/>
      <c r="I19" s="288"/>
      <c r="J19" s="288"/>
      <c r="K19" s="288"/>
      <c r="L19" s="9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</row>
    <row r="20" spans="1:256" ht="21">
      <c r="A20" s="93"/>
      <c r="B20" s="105" t="s">
        <v>63</v>
      </c>
      <c r="C20" s="285"/>
      <c r="D20" s="286"/>
      <c r="E20" s="286"/>
      <c r="F20" s="286"/>
      <c r="G20" s="287"/>
      <c r="H20" s="287"/>
      <c r="I20" s="288"/>
      <c r="J20" s="288"/>
      <c r="K20" s="288"/>
      <c r="L20" s="9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21.75"/>
  <cols>
    <col min="1" max="1" width="4.8515625" style="304" customWidth="1"/>
    <col min="2" max="2" width="53.8515625" style="302" customWidth="1"/>
    <col min="3" max="3" width="15.28125" style="305" customWidth="1"/>
    <col min="4" max="4" width="8.8515625" style="305" customWidth="1"/>
    <col min="5" max="5" width="8.421875" style="305" customWidth="1"/>
    <col min="6" max="6" width="18.00390625" style="305" bestFit="1" customWidth="1"/>
    <col min="7" max="7" width="13.7109375" style="305" customWidth="1"/>
    <col min="8" max="8" width="15.140625" style="305" customWidth="1"/>
    <col min="9" max="9" width="23.140625" style="302" bestFit="1" customWidth="1"/>
    <col min="10" max="10" width="18.57421875" style="302" bestFit="1" customWidth="1"/>
    <col min="11" max="11" width="19.140625" style="302" customWidth="1"/>
    <col min="12" max="12" width="13.00390625" style="305" customWidth="1"/>
    <col min="13" max="16384" width="9.140625" style="302" customWidth="1"/>
  </cols>
  <sheetData>
    <row r="1" spans="1:256" ht="21">
      <c r="A1" s="265" t="s">
        <v>205</v>
      </c>
      <c r="B1" s="266"/>
      <c r="C1" s="267"/>
      <c r="D1" s="267"/>
      <c r="E1" s="267"/>
      <c r="F1" s="267"/>
      <c r="G1" s="267"/>
      <c r="H1" s="267"/>
      <c r="I1" s="266"/>
      <c r="J1" s="266"/>
      <c r="K1" s="266"/>
      <c r="L1" s="267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21">
      <c r="A2" s="265" t="s">
        <v>65</v>
      </c>
      <c r="B2" s="266"/>
      <c r="C2" s="267"/>
      <c r="D2" s="267"/>
      <c r="E2" s="267"/>
      <c r="F2" s="267"/>
      <c r="G2" s="267"/>
      <c r="H2" s="267"/>
      <c r="I2" s="266"/>
      <c r="J2" s="266"/>
      <c r="K2" s="266"/>
      <c r="L2" s="267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1">
      <c r="A3" s="359" t="s">
        <v>79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1">
      <c r="A4" s="270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3.25">
      <c r="A5" s="271"/>
      <c r="B5" s="269"/>
      <c r="C5" s="269"/>
      <c r="D5" s="269"/>
      <c r="E5" s="269"/>
      <c r="F5" s="272" t="s">
        <v>195</v>
      </c>
      <c r="G5" s="269"/>
      <c r="H5" s="193" t="s">
        <v>196</v>
      </c>
      <c r="I5" s="269"/>
      <c r="J5" s="193" t="s">
        <v>197</v>
      </c>
      <c r="K5" s="193"/>
      <c r="L5" s="269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3.25">
      <c r="A6" s="271"/>
      <c r="B6" s="269"/>
      <c r="C6" s="269"/>
      <c r="D6" s="269"/>
      <c r="E6" s="269"/>
      <c r="F6" s="269"/>
      <c r="G6" s="269"/>
      <c r="H6" s="193" t="s">
        <v>198</v>
      </c>
      <c r="I6" s="269"/>
      <c r="J6" s="274" t="s">
        <v>199</v>
      </c>
      <c r="K6" s="274"/>
      <c r="L6" s="269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1">
      <c r="A7" s="275"/>
      <c r="B7" s="275"/>
      <c r="C7" s="275"/>
      <c r="D7" s="275"/>
      <c r="E7" s="275"/>
      <c r="F7" s="275"/>
      <c r="G7" s="275"/>
      <c r="H7" s="340" t="s">
        <v>209</v>
      </c>
      <c r="I7" s="275"/>
      <c r="J7" s="273" t="s">
        <v>210</v>
      </c>
      <c r="K7" s="273"/>
      <c r="L7" s="27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8.75">
      <c r="A8" s="360" t="s">
        <v>12</v>
      </c>
      <c r="B8" s="360" t="s">
        <v>23</v>
      </c>
      <c r="C8" s="69" t="s">
        <v>42</v>
      </c>
      <c r="D8" s="363" t="s">
        <v>13</v>
      </c>
      <c r="E8" s="363"/>
      <c r="F8" s="364" t="s">
        <v>49</v>
      </c>
      <c r="G8" s="364" t="s">
        <v>71</v>
      </c>
      <c r="H8" s="364" t="s">
        <v>72</v>
      </c>
      <c r="I8" s="360" t="s">
        <v>47</v>
      </c>
      <c r="J8" s="360" t="s">
        <v>67</v>
      </c>
      <c r="K8" s="367" t="s">
        <v>200</v>
      </c>
      <c r="L8" s="276" t="s">
        <v>24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</row>
    <row r="9" spans="1:256" ht="18.75">
      <c r="A9" s="361"/>
      <c r="B9" s="362"/>
      <c r="C9" s="73" t="s">
        <v>43</v>
      </c>
      <c r="D9" s="70" t="s">
        <v>2</v>
      </c>
      <c r="E9" s="70" t="s">
        <v>1</v>
      </c>
      <c r="F9" s="365"/>
      <c r="G9" s="365"/>
      <c r="H9" s="365"/>
      <c r="I9" s="361"/>
      <c r="J9" s="366"/>
      <c r="K9" s="366"/>
      <c r="L9" s="278" t="s">
        <v>64</v>
      </c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256" ht="24" thickBot="1">
      <c r="A10" s="75"/>
      <c r="B10" s="75" t="s">
        <v>28</v>
      </c>
      <c r="C10" s="77">
        <f>C11</f>
        <v>0</v>
      </c>
      <c r="D10" s="78"/>
      <c r="E10" s="79"/>
      <c r="F10" s="76"/>
      <c r="G10" s="76"/>
      <c r="H10" s="76"/>
      <c r="I10" s="76"/>
      <c r="J10" s="76"/>
      <c r="K10" s="76"/>
      <c r="L10" s="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  <c r="IV10" s="279"/>
    </row>
    <row r="11" spans="1:256" ht="42.75" thickTop="1">
      <c r="A11" s="88"/>
      <c r="B11" s="89" t="s">
        <v>204</v>
      </c>
      <c r="C11" s="306">
        <f>SUM(C12,C15,C18)</f>
        <v>0</v>
      </c>
      <c r="D11" s="307"/>
      <c r="E11" s="307"/>
      <c r="F11" s="307"/>
      <c r="G11" s="308"/>
      <c r="H11" s="308"/>
      <c r="I11" s="309"/>
      <c r="J11" s="309"/>
      <c r="K11" s="310"/>
      <c r="L11" s="90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</row>
    <row r="12" spans="1:256" ht="42">
      <c r="A12" s="103">
        <v>1</v>
      </c>
      <c r="B12" s="120" t="s">
        <v>110</v>
      </c>
      <c r="C12" s="290">
        <f>SUM(C13:C14)</f>
        <v>0</v>
      </c>
      <c r="D12" s="295"/>
      <c r="E12" s="311"/>
      <c r="F12" s="311"/>
      <c r="G12" s="312"/>
      <c r="H12" s="312"/>
      <c r="I12" s="313"/>
      <c r="J12" s="313"/>
      <c r="K12" s="313"/>
      <c r="L12" s="125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  <c r="IO12" s="314"/>
      <c r="IP12" s="314"/>
      <c r="IQ12" s="314"/>
      <c r="IR12" s="314"/>
      <c r="IS12" s="314"/>
      <c r="IT12" s="314"/>
      <c r="IU12" s="314"/>
      <c r="IV12" s="314"/>
    </row>
    <row r="13" spans="1:256" ht="21">
      <c r="A13" s="93"/>
      <c r="B13" s="105" t="s">
        <v>63</v>
      </c>
      <c r="C13" s="285"/>
      <c r="D13" s="286"/>
      <c r="E13" s="286"/>
      <c r="F13" s="286"/>
      <c r="G13" s="287"/>
      <c r="H13" s="287"/>
      <c r="I13" s="288"/>
      <c r="J13" s="288"/>
      <c r="K13" s="288"/>
      <c r="L13" s="98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</row>
    <row r="14" spans="1:256" ht="21">
      <c r="A14" s="93"/>
      <c r="B14" s="105" t="s">
        <v>63</v>
      </c>
      <c r="C14" s="285"/>
      <c r="D14" s="286"/>
      <c r="E14" s="286"/>
      <c r="F14" s="286"/>
      <c r="G14" s="287"/>
      <c r="H14" s="287"/>
      <c r="I14" s="288"/>
      <c r="J14" s="288"/>
      <c r="K14" s="288"/>
      <c r="L14" s="98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89"/>
      <c r="DB14" s="289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</row>
    <row r="15" spans="1:256" ht="42">
      <c r="A15" s="103">
        <v>2</v>
      </c>
      <c r="B15" s="120" t="s">
        <v>109</v>
      </c>
      <c r="C15" s="290">
        <f>SUM(C16:C17)</f>
        <v>0</v>
      </c>
      <c r="D15" s="311"/>
      <c r="E15" s="311"/>
      <c r="F15" s="311"/>
      <c r="G15" s="312"/>
      <c r="H15" s="312"/>
      <c r="I15" s="313"/>
      <c r="J15" s="313"/>
      <c r="K15" s="313"/>
      <c r="L15" s="125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  <c r="DO15" s="314"/>
      <c r="DP15" s="314"/>
      <c r="DQ15" s="314"/>
      <c r="DR15" s="314"/>
      <c r="DS15" s="314"/>
      <c r="DT15" s="314"/>
      <c r="DU15" s="314"/>
      <c r="DV15" s="314"/>
      <c r="DW15" s="314"/>
      <c r="DX15" s="314"/>
      <c r="DY15" s="314"/>
      <c r="DZ15" s="314"/>
      <c r="EA15" s="314"/>
      <c r="EB15" s="314"/>
      <c r="EC15" s="314"/>
      <c r="ED15" s="314"/>
      <c r="EE15" s="314"/>
      <c r="EF15" s="314"/>
      <c r="EG15" s="314"/>
      <c r="EH15" s="314"/>
      <c r="EI15" s="314"/>
      <c r="EJ15" s="314"/>
      <c r="EK15" s="314"/>
      <c r="EL15" s="314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14"/>
      <c r="FW15" s="314"/>
      <c r="FX15" s="314"/>
      <c r="FY15" s="314"/>
      <c r="FZ15" s="314"/>
      <c r="GA15" s="314"/>
      <c r="GB15" s="314"/>
      <c r="GC15" s="314"/>
      <c r="GD15" s="314"/>
      <c r="GE15" s="314"/>
      <c r="GF15" s="314"/>
      <c r="GG15" s="314"/>
      <c r="GH15" s="314"/>
      <c r="GI15" s="314"/>
      <c r="GJ15" s="314"/>
      <c r="GK15" s="314"/>
      <c r="GL15" s="314"/>
      <c r="GM15" s="314"/>
      <c r="GN15" s="314"/>
      <c r="GO15" s="314"/>
      <c r="GP15" s="314"/>
      <c r="GQ15" s="314"/>
      <c r="GR15" s="314"/>
      <c r="GS15" s="314"/>
      <c r="GT15" s="314"/>
      <c r="GU15" s="314"/>
      <c r="GV15" s="314"/>
      <c r="GW15" s="314"/>
      <c r="GX15" s="314"/>
      <c r="GY15" s="314"/>
      <c r="GZ15" s="314"/>
      <c r="HA15" s="314"/>
      <c r="HB15" s="314"/>
      <c r="HC15" s="314"/>
      <c r="HD15" s="314"/>
      <c r="HE15" s="314"/>
      <c r="HF15" s="314"/>
      <c r="HG15" s="314"/>
      <c r="HH15" s="314"/>
      <c r="HI15" s="314"/>
      <c r="HJ15" s="314"/>
      <c r="HK15" s="314"/>
      <c r="HL15" s="314"/>
      <c r="HM15" s="314"/>
      <c r="HN15" s="314"/>
      <c r="HO15" s="314"/>
      <c r="HP15" s="314"/>
      <c r="HQ15" s="314"/>
      <c r="HR15" s="314"/>
      <c r="HS15" s="314"/>
      <c r="HT15" s="314"/>
      <c r="HU15" s="314"/>
      <c r="HV15" s="314"/>
      <c r="HW15" s="314"/>
      <c r="HX15" s="314"/>
      <c r="HY15" s="314"/>
      <c r="HZ15" s="314"/>
      <c r="IA15" s="314"/>
      <c r="IB15" s="314"/>
      <c r="IC15" s="314"/>
      <c r="ID15" s="314"/>
      <c r="IE15" s="314"/>
      <c r="IF15" s="314"/>
      <c r="IG15" s="314"/>
      <c r="IH15" s="314"/>
      <c r="II15" s="314"/>
      <c r="IJ15" s="314"/>
      <c r="IK15" s="314"/>
      <c r="IL15" s="314"/>
      <c r="IM15" s="314"/>
      <c r="IN15" s="314"/>
      <c r="IO15" s="314"/>
      <c r="IP15" s="314"/>
      <c r="IQ15" s="314"/>
      <c r="IR15" s="314"/>
      <c r="IS15" s="314"/>
      <c r="IT15" s="314"/>
      <c r="IU15" s="314"/>
      <c r="IV15" s="314"/>
    </row>
    <row r="16" spans="1:256" ht="21">
      <c r="A16" s="93"/>
      <c r="B16" s="105" t="s">
        <v>63</v>
      </c>
      <c r="C16" s="285"/>
      <c r="D16" s="286"/>
      <c r="E16" s="286"/>
      <c r="F16" s="286"/>
      <c r="G16" s="287"/>
      <c r="H16" s="287"/>
      <c r="I16" s="288"/>
      <c r="J16" s="288"/>
      <c r="K16" s="288"/>
      <c r="L16" s="9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21">
      <c r="A17" s="93"/>
      <c r="B17" s="105" t="s">
        <v>63</v>
      </c>
      <c r="C17" s="285"/>
      <c r="D17" s="286"/>
      <c r="E17" s="286"/>
      <c r="F17" s="286"/>
      <c r="G17" s="287"/>
      <c r="H17" s="287"/>
      <c r="I17" s="288"/>
      <c r="J17" s="288"/>
      <c r="K17" s="288"/>
      <c r="L17" s="9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  <c r="ET17" s="289"/>
      <c r="EU17" s="289"/>
      <c r="EV17" s="289"/>
      <c r="EW17" s="289"/>
      <c r="EX17" s="289"/>
      <c r="EY17" s="289"/>
      <c r="EZ17" s="289"/>
      <c r="FA17" s="289"/>
      <c r="FB17" s="289"/>
      <c r="FC17" s="289"/>
      <c r="FD17" s="289"/>
      <c r="FE17" s="289"/>
      <c r="FF17" s="289"/>
      <c r="FG17" s="289"/>
      <c r="FH17" s="289"/>
      <c r="FI17" s="289"/>
      <c r="FJ17" s="289"/>
      <c r="FK17" s="289"/>
      <c r="FL17" s="289"/>
      <c r="FM17" s="289"/>
      <c r="FN17" s="289"/>
      <c r="FO17" s="289"/>
      <c r="FP17" s="289"/>
      <c r="FQ17" s="289"/>
      <c r="FR17" s="289"/>
      <c r="FS17" s="289"/>
      <c r="FT17" s="289"/>
      <c r="FU17" s="289"/>
      <c r="FV17" s="289"/>
      <c r="FW17" s="289"/>
      <c r="FX17" s="289"/>
      <c r="FY17" s="289"/>
      <c r="FZ17" s="289"/>
      <c r="GA17" s="289"/>
      <c r="GB17" s="289"/>
      <c r="GC17" s="289"/>
      <c r="GD17" s="289"/>
      <c r="GE17" s="289"/>
      <c r="GF17" s="289"/>
      <c r="GG17" s="289"/>
      <c r="GH17" s="289"/>
      <c r="GI17" s="289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</row>
    <row r="18" spans="1:256" ht="42">
      <c r="A18" s="103">
        <v>3</v>
      </c>
      <c r="B18" s="120" t="s">
        <v>108</v>
      </c>
      <c r="C18" s="315">
        <f>SUM(C19:C20)</f>
        <v>0</v>
      </c>
      <c r="D18" s="286"/>
      <c r="E18" s="286"/>
      <c r="F18" s="286"/>
      <c r="G18" s="287"/>
      <c r="H18" s="287"/>
      <c r="I18" s="288"/>
      <c r="J18" s="288"/>
      <c r="K18" s="288"/>
      <c r="L18" s="98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  <c r="IO18" s="289"/>
      <c r="IP18" s="289"/>
      <c r="IQ18" s="289"/>
      <c r="IR18" s="289"/>
      <c r="IS18" s="289"/>
      <c r="IT18" s="289"/>
      <c r="IU18" s="289"/>
      <c r="IV18" s="289"/>
    </row>
    <row r="19" spans="1:256" ht="21">
      <c r="A19" s="93"/>
      <c r="B19" s="105" t="s">
        <v>63</v>
      </c>
      <c r="C19" s="285"/>
      <c r="D19" s="286"/>
      <c r="E19" s="286"/>
      <c r="F19" s="286"/>
      <c r="G19" s="287"/>
      <c r="H19" s="287"/>
      <c r="I19" s="288"/>
      <c r="J19" s="288"/>
      <c r="K19" s="288"/>
      <c r="L19" s="9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89"/>
      <c r="EL19" s="289"/>
      <c r="EM19" s="289"/>
      <c r="EN19" s="289"/>
      <c r="EO19" s="289"/>
      <c r="EP19" s="289"/>
      <c r="EQ19" s="289"/>
      <c r="ER19" s="289"/>
      <c r="ES19" s="289"/>
      <c r="ET19" s="289"/>
      <c r="EU19" s="289"/>
      <c r="EV19" s="289"/>
      <c r="EW19" s="289"/>
      <c r="EX19" s="289"/>
      <c r="EY19" s="289"/>
      <c r="EZ19" s="289"/>
      <c r="FA19" s="289"/>
      <c r="FB19" s="289"/>
      <c r="FC19" s="289"/>
      <c r="FD19" s="289"/>
      <c r="FE19" s="289"/>
      <c r="FF19" s="289"/>
      <c r="FG19" s="289"/>
      <c r="FH19" s="289"/>
      <c r="FI19" s="289"/>
      <c r="FJ19" s="289"/>
      <c r="FK19" s="289"/>
      <c r="FL19" s="289"/>
      <c r="FM19" s="289"/>
      <c r="FN19" s="289"/>
      <c r="FO19" s="289"/>
      <c r="FP19" s="289"/>
      <c r="FQ19" s="289"/>
      <c r="FR19" s="289"/>
      <c r="FS19" s="289"/>
      <c r="FT19" s="289"/>
      <c r="FU19" s="289"/>
      <c r="FV19" s="289"/>
      <c r="FW19" s="289"/>
      <c r="FX19" s="289"/>
      <c r="FY19" s="289"/>
      <c r="FZ19" s="289"/>
      <c r="GA19" s="289"/>
      <c r="GB19" s="289"/>
      <c r="GC19" s="289"/>
      <c r="GD19" s="289"/>
      <c r="GE19" s="289"/>
      <c r="GF19" s="289"/>
      <c r="GG19" s="289"/>
      <c r="GH19" s="289"/>
      <c r="GI19" s="289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</row>
    <row r="20" spans="1:256" ht="21">
      <c r="A20" s="93"/>
      <c r="B20" s="105" t="s">
        <v>63</v>
      </c>
      <c r="C20" s="285"/>
      <c r="D20" s="286"/>
      <c r="E20" s="286"/>
      <c r="F20" s="286"/>
      <c r="G20" s="287"/>
      <c r="H20" s="287"/>
      <c r="I20" s="288"/>
      <c r="J20" s="288"/>
      <c r="K20" s="288"/>
      <c r="L20" s="98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IV55"/>
  <sheetViews>
    <sheetView view="pageBreakPreview" zoomScaleSheetLayoutView="100" zoomScalePageLayoutView="0" workbookViewId="0" topLeftCell="A13">
      <selection activeCell="H13" sqref="H13"/>
    </sheetView>
  </sheetViews>
  <sheetFormatPr defaultColWidth="9.140625" defaultRowHeight="21.75"/>
  <cols>
    <col min="1" max="1" width="4.8515625" style="84" customWidth="1"/>
    <col min="2" max="2" width="53.8515625" style="66" customWidth="1"/>
    <col min="3" max="3" width="15.28125" style="85" customWidth="1"/>
    <col min="4" max="4" width="6.140625" style="85" bestFit="1" customWidth="1"/>
    <col min="5" max="5" width="7.57421875" style="85" bestFit="1" customWidth="1"/>
    <col min="6" max="6" width="18.00390625" style="85" bestFit="1" customWidth="1"/>
    <col min="7" max="7" width="19.140625" style="66" customWidth="1"/>
    <col min="8" max="8" width="13.7109375" style="85" customWidth="1"/>
    <col min="9" max="9" width="15.140625" style="85" customWidth="1"/>
    <col min="10" max="10" width="23.140625" style="66" bestFit="1" customWidth="1"/>
    <col min="11" max="12" width="18.57421875" style="66" bestFit="1" customWidth="1"/>
    <col min="13" max="13" width="11.57421875" style="86" customWidth="1"/>
    <col min="14" max="16384" width="9.140625" style="66" customWidth="1"/>
  </cols>
  <sheetData>
    <row r="1" spans="1:13" s="198" customFormat="1" ht="23.25">
      <c r="A1" s="194" t="s">
        <v>189</v>
      </c>
      <c r="B1" s="195"/>
      <c r="C1" s="196"/>
      <c r="D1" s="196"/>
      <c r="E1" s="196"/>
      <c r="F1" s="196"/>
      <c r="G1" s="195"/>
      <c r="H1" s="196"/>
      <c r="I1" s="196"/>
      <c r="J1" s="195"/>
      <c r="K1" s="195"/>
      <c r="L1" s="195"/>
      <c r="M1" s="197"/>
    </row>
    <row r="2" spans="1:13" s="198" customFormat="1" ht="23.25">
      <c r="A2" s="194" t="s">
        <v>65</v>
      </c>
      <c r="B2" s="195"/>
      <c r="C2" s="196"/>
      <c r="D2" s="196"/>
      <c r="E2" s="196"/>
      <c r="F2" s="196"/>
      <c r="G2" s="195"/>
      <c r="H2" s="196"/>
      <c r="I2" s="196"/>
      <c r="J2" s="195"/>
      <c r="K2" s="195"/>
      <c r="L2" s="195"/>
      <c r="M2" s="197"/>
    </row>
    <row r="3" spans="1:13" s="198" customFormat="1" ht="23.25">
      <c r="A3" s="194" t="s">
        <v>121</v>
      </c>
      <c r="B3" s="195"/>
      <c r="C3" s="196"/>
      <c r="D3" s="196"/>
      <c r="E3" s="196"/>
      <c r="F3" s="196"/>
      <c r="G3" s="195"/>
      <c r="H3" s="196"/>
      <c r="I3" s="196"/>
      <c r="J3" s="195"/>
      <c r="K3" s="195"/>
      <c r="L3" s="195"/>
      <c r="M3" s="197"/>
    </row>
    <row r="4" spans="1:13" s="198" customFormat="1" ht="23.25">
      <c r="A4" s="333" t="s">
        <v>83</v>
      </c>
      <c r="B4" s="334"/>
      <c r="C4" s="197"/>
      <c r="D4" s="197"/>
      <c r="E4" s="197"/>
      <c r="F4" s="197"/>
      <c r="G4" s="334"/>
      <c r="H4" s="197"/>
      <c r="I4" s="197"/>
      <c r="J4" s="334"/>
      <c r="K4" s="334"/>
      <c r="L4" s="334"/>
      <c r="M4" s="197"/>
    </row>
    <row r="5" spans="1:256" ht="30" customHeight="1">
      <c r="A5" s="370" t="s">
        <v>156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3.25">
      <c r="A6" s="332"/>
      <c r="B6" s="332"/>
      <c r="C6" s="332"/>
      <c r="D6" s="332"/>
      <c r="E6" s="332"/>
      <c r="F6" s="335" t="s">
        <v>195</v>
      </c>
      <c r="G6" s="263"/>
      <c r="H6" s="193" t="s">
        <v>196</v>
      </c>
      <c r="I6" s="269"/>
      <c r="J6" s="193" t="s">
        <v>197</v>
      </c>
      <c r="K6" s="332"/>
      <c r="L6" s="332"/>
      <c r="M6" s="332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3.25">
      <c r="A7" s="332"/>
      <c r="B7" s="332"/>
      <c r="C7" s="332"/>
      <c r="D7" s="332"/>
      <c r="E7" s="332"/>
      <c r="F7" s="263"/>
      <c r="G7" s="263"/>
      <c r="H7" s="193" t="s">
        <v>198</v>
      </c>
      <c r="I7" s="269"/>
      <c r="J7" s="274" t="s">
        <v>199</v>
      </c>
      <c r="K7" s="332"/>
      <c r="L7" s="332"/>
      <c r="M7" s="332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23.25">
      <c r="A8" s="332"/>
      <c r="B8" s="332"/>
      <c r="C8" s="332"/>
      <c r="D8" s="332"/>
      <c r="E8" s="332"/>
      <c r="F8" s="68"/>
      <c r="G8" s="68"/>
      <c r="H8" s="340" t="s">
        <v>209</v>
      </c>
      <c r="I8" s="275"/>
      <c r="J8" s="273" t="s">
        <v>210</v>
      </c>
      <c r="K8" s="332"/>
      <c r="L8" s="332"/>
      <c r="M8" s="332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5.75" customHeight="1">
      <c r="A9" s="332"/>
      <c r="B9" s="332"/>
      <c r="C9" s="332"/>
      <c r="D9" s="264"/>
      <c r="E9" s="264"/>
      <c r="F9" s="332"/>
      <c r="G9" s="332"/>
      <c r="H9" s="332"/>
      <c r="I9" s="332"/>
      <c r="J9" s="332"/>
      <c r="K9" s="332"/>
      <c r="L9" s="332"/>
      <c r="M9" s="332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8.75">
      <c r="A10" s="368" t="s">
        <v>12</v>
      </c>
      <c r="B10" s="368" t="s">
        <v>23</v>
      </c>
      <c r="C10" s="69" t="s">
        <v>42</v>
      </c>
      <c r="D10" s="363" t="s">
        <v>13</v>
      </c>
      <c r="E10" s="363"/>
      <c r="F10" s="364" t="s">
        <v>49</v>
      </c>
      <c r="G10" s="364" t="s">
        <v>138</v>
      </c>
      <c r="H10" s="364" t="s">
        <v>71</v>
      </c>
      <c r="I10" s="364" t="s">
        <v>72</v>
      </c>
      <c r="J10" s="368" t="s">
        <v>47</v>
      </c>
      <c r="K10" s="368" t="s">
        <v>67</v>
      </c>
      <c r="L10" s="367" t="s">
        <v>200</v>
      </c>
      <c r="M10" s="71" t="s">
        <v>24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18.75">
      <c r="A11" s="361"/>
      <c r="B11" s="371"/>
      <c r="C11" s="73" t="s">
        <v>43</v>
      </c>
      <c r="D11" s="70" t="s">
        <v>2</v>
      </c>
      <c r="E11" s="70" t="s">
        <v>1</v>
      </c>
      <c r="F11" s="365"/>
      <c r="G11" s="365"/>
      <c r="H11" s="365"/>
      <c r="I11" s="365"/>
      <c r="J11" s="361"/>
      <c r="K11" s="369"/>
      <c r="L11" s="366"/>
      <c r="M11" s="74" t="s">
        <v>64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24" thickBot="1">
      <c r="A12" s="75"/>
      <c r="B12" s="75" t="s">
        <v>28</v>
      </c>
      <c r="C12" s="77">
        <f>C13</f>
        <v>0</v>
      </c>
      <c r="D12" s="78"/>
      <c r="E12" s="79"/>
      <c r="F12" s="76"/>
      <c r="G12" s="76"/>
      <c r="H12" s="76"/>
      <c r="I12" s="76"/>
      <c r="J12" s="76"/>
      <c r="K12" s="76"/>
      <c r="L12" s="76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ht="63.75" thickTop="1">
      <c r="A13" s="88"/>
      <c r="B13" s="89" t="s">
        <v>136</v>
      </c>
      <c r="C13" s="110">
        <f>SUM(C14,C17,C20,C23,C26,C29,C35,C38,C41,C44,C47,C32,C50)</f>
        <v>0</v>
      </c>
      <c r="D13" s="111"/>
      <c r="E13" s="111"/>
      <c r="F13" s="111"/>
      <c r="G13" s="114"/>
      <c r="H13" s="112"/>
      <c r="I13" s="112"/>
      <c r="J13" s="113"/>
      <c r="K13" s="113"/>
      <c r="L13" s="113"/>
      <c r="M13" s="90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121" customFormat="1" ht="21">
      <c r="A14" s="103">
        <v>1</v>
      </c>
      <c r="B14" s="120" t="s">
        <v>126</v>
      </c>
      <c r="C14" s="91"/>
      <c r="D14" s="99"/>
      <c r="E14" s="99"/>
      <c r="F14" s="99"/>
      <c r="G14" s="101"/>
      <c r="H14" s="100"/>
      <c r="I14" s="100"/>
      <c r="J14" s="101"/>
      <c r="K14" s="101"/>
      <c r="L14" s="101"/>
      <c r="M14" s="10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21">
      <c r="A15" s="93"/>
      <c r="B15" s="105" t="s">
        <v>63</v>
      </c>
      <c r="C15" s="94"/>
      <c r="D15" s="95"/>
      <c r="E15" s="95"/>
      <c r="F15" s="95"/>
      <c r="G15" s="97"/>
      <c r="H15" s="96"/>
      <c r="I15" s="96"/>
      <c r="J15" s="97"/>
      <c r="K15" s="97"/>
      <c r="L15" s="97"/>
      <c r="M15" s="9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ht="21">
      <c r="A16" s="93"/>
      <c r="B16" s="105" t="s">
        <v>63</v>
      </c>
      <c r="C16" s="94"/>
      <c r="D16" s="95"/>
      <c r="E16" s="95"/>
      <c r="F16" s="95"/>
      <c r="G16" s="97"/>
      <c r="H16" s="96"/>
      <c r="I16" s="96"/>
      <c r="J16" s="97"/>
      <c r="K16" s="97"/>
      <c r="L16" s="97"/>
      <c r="M16" s="98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121" customFormat="1" ht="42">
      <c r="A17" s="103">
        <v>2</v>
      </c>
      <c r="B17" s="120" t="s">
        <v>135</v>
      </c>
      <c r="C17" s="91"/>
      <c r="D17" s="99"/>
      <c r="E17" s="99"/>
      <c r="F17" s="99"/>
      <c r="G17" s="101"/>
      <c r="H17" s="100"/>
      <c r="I17" s="100"/>
      <c r="J17" s="101"/>
      <c r="K17" s="101"/>
      <c r="L17" s="101"/>
      <c r="M17" s="102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21">
      <c r="A18" s="93"/>
      <c r="B18" s="105" t="s">
        <v>63</v>
      </c>
      <c r="C18" s="94"/>
      <c r="D18" s="95"/>
      <c r="E18" s="95"/>
      <c r="F18" s="95"/>
      <c r="G18" s="97"/>
      <c r="H18" s="96"/>
      <c r="I18" s="96"/>
      <c r="J18" s="97"/>
      <c r="K18" s="97"/>
      <c r="L18" s="97"/>
      <c r="M18" s="98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ht="21">
      <c r="A19" s="93"/>
      <c r="B19" s="105" t="s">
        <v>63</v>
      </c>
      <c r="C19" s="94"/>
      <c r="D19" s="95"/>
      <c r="E19" s="95"/>
      <c r="F19" s="95"/>
      <c r="G19" s="97"/>
      <c r="H19" s="96"/>
      <c r="I19" s="96"/>
      <c r="J19" s="97"/>
      <c r="K19" s="97"/>
      <c r="L19" s="97"/>
      <c r="M19" s="98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121" customFormat="1" ht="21">
      <c r="A20" s="103">
        <v>3</v>
      </c>
      <c r="B20" s="120" t="s">
        <v>122</v>
      </c>
      <c r="C20" s="91"/>
      <c r="D20" s="99"/>
      <c r="E20" s="122"/>
      <c r="F20" s="122"/>
      <c r="G20" s="124"/>
      <c r="H20" s="123"/>
      <c r="I20" s="123"/>
      <c r="J20" s="124"/>
      <c r="K20" s="124"/>
      <c r="L20" s="124"/>
      <c r="M20" s="125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</row>
    <row r="21" spans="1:256" ht="21">
      <c r="A21" s="93"/>
      <c r="B21" s="105" t="s">
        <v>63</v>
      </c>
      <c r="C21" s="94"/>
      <c r="D21" s="95"/>
      <c r="E21" s="95"/>
      <c r="F21" s="95"/>
      <c r="G21" s="97"/>
      <c r="H21" s="96"/>
      <c r="I21" s="96"/>
      <c r="J21" s="97"/>
      <c r="K21" s="97"/>
      <c r="L21" s="97"/>
      <c r="M21" s="98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ht="21">
      <c r="A22" s="93"/>
      <c r="B22" s="105" t="s">
        <v>63</v>
      </c>
      <c r="C22" s="94"/>
      <c r="D22" s="95"/>
      <c r="E22" s="95"/>
      <c r="F22" s="95"/>
      <c r="G22" s="97"/>
      <c r="H22" s="96"/>
      <c r="I22" s="96"/>
      <c r="J22" s="97"/>
      <c r="K22" s="97"/>
      <c r="L22" s="97"/>
      <c r="M22" s="98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121" customFormat="1" ht="21">
      <c r="A23" s="103">
        <v>4</v>
      </c>
      <c r="B23" s="120" t="s">
        <v>128</v>
      </c>
      <c r="C23" s="91"/>
      <c r="D23" s="99"/>
      <c r="E23" s="122"/>
      <c r="F23" s="122"/>
      <c r="G23" s="124"/>
      <c r="H23" s="123"/>
      <c r="I23" s="123"/>
      <c r="J23" s="124"/>
      <c r="K23" s="124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  <c r="IV23" s="126"/>
    </row>
    <row r="24" spans="1:256" ht="21">
      <c r="A24" s="93"/>
      <c r="B24" s="105" t="s">
        <v>63</v>
      </c>
      <c r="C24" s="94"/>
      <c r="D24" s="95"/>
      <c r="E24" s="95"/>
      <c r="F24" s="95"/>
      <c r="G24" s="97"/>
      <c r="H24" s="96"/>
      <c r="I24" s="96"/>
      <c r="J24" s="97"/>
      <c r="K24" s="97"/>
      <c r="L24" s="97"/>
      <c r="M24" s="98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ht="21">
      <c r="A25" s="93"/>
      <c r="B25" s="105" t="s">
        <v>63</v>
      </c>
      <c r="C25" s="94"/>
      <c r="D25" s="95"/>
      <c r="E25" s="95"/>
      <c r="F25" s="95"/>
      <c r="G25" s="97"/>
      <c r="H25" s="96"/>
      <c r="I25" s="96"/>
      <c r="J25" s="97"/>
      <c r="K25" s="97"/>
      <c r="L25" s="97"/>
      <c r="M25" s="98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121" customFormat="1" ht="42">
      <c r="A26" s="103">
        <v>5</v>
      </c>
      <c r="B26" s="120" t="s">
        <v>123</v>
      </c>
      <c r="C26" s="91"/>
      <c r="D26" s="99"/>
      <c r="E26" s="99"/>
      <c r="F26" s="99"/>
      <c r="G26" s="101"/>
      <c r="H26" s="100"/>
      <c r="I26" s="100"/>
      <c r="J26" s="101"/>
      <c r="K26" s="101"/>
      <c r="L26" s="101"/>
      <c r="M26" s="10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21">
      <c r="A27" s="93"/>
      <c r="B27" s="105" t="s">
        <v>63</v>
      </c>
      <c r="C27" s="94"/>
      <c r="D27" s="95"/>
      <c r="E27" s="95"/>
      <c r="F27" s="95"/>
      <c r="G27" s="97"/>
      <c r="H27" s="96"/>
      <c r="I27" s="96"/>
      <c r="J27" s="97"/>
      <c r="K27" s="97"/>
      <c r="L27" s="97"/>
      <c r="M27" s="98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ht="21">
      <c r="A28" s="93"/>
      <c r="B28" s="105" t="s">
        <v>63</v>
      </c>
      <c r="C28" s="94"/>
      <c r="D28" s="95"/>
      <c r="E28" s="95"/>
      <c r="F28" s="95"/>
      <c r="G28" s="97"/>
      <c r="H28" s="96"/>
      <c r="I28" s="96"/>
      <c r="J28" s="97"/>
      <c r="K28" s="97"/>
      <c r="L28" s="97"/>
      <c r="M28" s="98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s="121" customFormat="1" ht="21">
      <c r="A29" s="103">
        <v>6</v>
      </c>
      <c r="B29" s="120" t="s">
        <v>125</v>
      </c>
      <c r="C29" s="91"/>
      <c r="D29" s="122"/>
      <c r="E29" s="122"/>
      <c r="F29" s="122"/>
      <c r="G29" s="124"/>
      <c r="H29" s="123"/>
      <c r="I29" s="123"/>
      <c r="J29" s="124"/>
      <c r="K29" s="124"/>
      <c r="L29" s="124"/>
      <c r="M29" s="125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</row>
    <row r="30" spans="1:256" ht="21">
      <c r="A30" s="93"/>
      <c r="B30" s="105" t="s">
        <v>63</v>
      </c>
      <c r="C30" s="94"/>
      <c r="D30" s="95"/>
      <c r="E30" s="95"/>
      <c r="F30" s="95"/>
      <c r="G30" s="97"/>
      <c r="H30" s="96"/>
      <c r="I30" s="96"/>
      <c r="J30" s="97"/>
      <c r="K30" s="97"/>
      <c r="L30" s="97"/>
      <c r="M30" s="9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</row>
    <row r="31" spans="1:256" ht="21">
      <c r="A31" s="93"/>
      <c r="B31" s="105" t="s">
        <v>63</v>
      </c>
      <c r="C31" s="94"/>
      <c r="D31" s="95"/>
      <c r="E31" s="95"/>
      <c r="F31" s="95"/>
      <c r="G31" s="97"/>
      <c r="H31" s="96"/>
      <c r="I31" s="96"/>
      <c r="J31" s="97"/>
      <c r="K31" s="97"/>
      <c r="L31" s="97"/>
      <c r="M31" s="98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</row>
    <row r="32" spans="1:13" s="121" customFormat="1" ht="21">
      <c r="A32" s="103">
        <v>7</v>
      </c>
      <c r="B32" s="201" t="s">
        <v>134</v>
      </c>
      <c r="C32" s="200"/>
      <c r="D32" s="200"/>
      <c r="E32" s="200"/>
      <c r="F32" s="200"/>
      <c r="G32" s="201"/>
      <c r="H32" s="200"/>
      <c r="I32" s="200"/>
      <c r="J32" s="201"/>
      <c r="K32" s="201"/>
      <c r="L32" s="201"/>
      <c r="M32" s="200"/>
    </row>
    <row r="33" spans="1:256" ht="21">
      <c r="A33" s="93"/>
      <c r="B33" s="105" t="s">
        <v>63</v>
      </c>
      <c r="C33" s="94"/>
      <c r="D33" s="95"/>
      <c r="E33" s="95"/>
      <c r="F33" s="95"/>
      <c r="G33" s="97"/>
      <c r="H33" s="96"/>
      <c r="I33" s="96"/>
      <c r="J33" s="97"/>
      <c r="K33" s="97"/>
      <c r="L33" s="97"/>
      <c r="M33" s="98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ht="21">
      <c r="A34" s="93"/>
      <c r="B34" s="105" t="s">
        <v>63</v>
      </c>
      <c r="C34" s="94"/>
      <c r="D34" s="95"/>
      <c r="E34" s="95"/>
      <c r="F34" s="95"/>
      <c r="G34" s="97"/>
      <c r="H34" s="96"/>
      <c r="I34" s="96"/>
      <c r="J34" s="97"/>
      <c r="K34" s="97"/>
      <c r="L34" s="97"/>
      <c r="M34" s="98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1:256" s="121" customFormat="1" ht="42">
      <c r="A35" s="103">
        <v>8</v>
      </c>
      <c r="B35" s="120" t="s">
        <v>124</v>
      </c>
      <c r="C35" s="91"/>
      <c r="D35" s="99"/>
      <c r="E35" s="99"/>
      <c r="F35" s="99"/>
      <c r="G35" s="101"/>
      <c r="H35" s="100"/>
      <c r="I35" s="100"/>
      <c r="J35" s="101"/>
      <c r="K35" s="101"/>
      <c r="L35" s="101"/>
      <c r="M35" s="10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ht="21">
      <c r="A36" s="93"/>
      <c r="B36" s="105" t="s">
        <v>63</v>
      </c>
      <c r="C36" s="94"/>
      <c r="D36" s="95"/>
      <c r="E36" s="95"/>
      <c r="F36" s="95"/>
      <c r="G36" s="97"/>
      <c r="H36" s="96"/>
      <c r="I36" s="96"/>
      <c r="J36" s="97"/>
      <c r="K36" s="97"/>
      <c r="L36" s="97"/>
      <c r="M36" s="98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1:256" ht="21">
      <c r="A37" s="93"/>
      <c r="B37" s="105" t="s">
        <v>63</v>
      </c>
      <c r="C37" s="94"/>
      <c r="D37" s="95"/>
      <c r="E37" s="95"/>
      <c r="F37" s="95"/>
      <c r="G37" s="97"/>
      <c r="H37" s="96"/>
      <c r="I37" s="96"/>
      <c r="J37" s="97"/>
      <c r="K37" s="97"/>
      <c r="L37" s="97"/>
      <c r="M37" s="98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  <row r="38" spans="1:256" s="121" customFormat="1" ht="21">
      <c r="A38" s="103">
        <v>9</v>
      </c>
      <c r="B38" s="120" t="s">
        <v>127</v>
      </c>
      <c r="C38" s="116"/>
      <c r="D38" s="99"/>
      <c r="E38" s="99"/>
      <c r="F38" s="99"/>
      <c r="G38" s="101"/>
      <c r="H38" s="100"/>
      <c r="I38" s="100"/>
      <c r="J38" s="101"/>
      <c r="K38" s="101"/>
      <c r="L38" s="101"/>
      <c r="M38" s="10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ht="21">
      <c r="A39" s="93"/>
      <c r="B39" s="105" t="s">
        <v>63</v>
      </c>
      <c r="C39" s="94"/>
      <c r="D39" s="95"/>
      <c r="E39" s="95"/>
      <c r="F39" s="95"/>
      <c r="G39" s="97"/>
      <c r="H39" s="96"/>
      <c r="I39" s="96"/>
      <c r="J39" s="97"/>
      <c r="K39" s="97"/>
      <c r="L39" s="97"/>
      <c r="M39" s="98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256" ht="21">
      <c r="A40" s="93"/>
      <c r="B40" s="105" t="s">
        <v>63</v>
      </c>
      <c r="C40" s="94"/>
      <c r="D40" s="95"/>
      <c r="E40" s="95"/>
      <c r="F40" s="95"/>
      <c r="G40" s="97"/>
      <c r="H40" s="96"/>
      <c r="I40" s="96"/>
      <c r="J40" s="97"/>
      <c r="K40" s="97"/>
      <c r="L40" s="97"/>
      <c r="M40" s="98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</row>
    <row r="41" spans="1:256" s="121" customFormat="1" ht="21">
      <c r="A41" s="103">
        <v>10</v>
      </c>
      <c r="B41" s="120" t="s">
        <v>129</v>
      </c>
      <c r="C41" s="91"/>
      <c r="D41" s="99"/>
      <c r="E41" s="99"/>
      <c r="F41" s="99"/>
      <c r="G41" s="101"/>
      <c r="H41" s="100"/>
      <c r="I41" s="100"/>
      <c r="J41" s="101"/>
      <c r="K41" s="101"/>
      <c r="L41" s="101"/>
      <c r="M41" s="10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ht="21">
      <c r="A42" s="93"/>
      <c r="B42" s="105" t="s">
        <v>63</v>
      </c>
      <c r="C42" s="94"/>
      <c r="D42" s="95"/>
      <c r="E42" s="95"/>
      <c r="F42" s="95"/>
      <c r="G42" s="97"/>
      <c r="H42" s="96"/>
      <c r="I42" s="96"/>
      <c r="J42" s="97"/>
      <c r="K42" s="97"/>
      <c r="L42" s="97"/>
      <c r="M42" s="98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ht="21">
      <c r="A43" s="93"/>
      <c r="B43" s="105" t="s">
        <v>63</v>
      </c>
      <c r="C43" s="94"/>
      <c r="D43" s="95"/>
      <c r="E43" s="95"/>
      <c r="F43" s="95"/>
      <c r="G43" s="97"/>
      <c r="H43" s="96"/>
      <c r="I43" s="96"/>
      <c r="J43" s="97"/>
      <c r="K43" s="97"/>
      <c r="L43" s="97"/>
      <c r="M43" s="9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 s="121" customFormat="1" ht="42">
      <c r="A44" s="103">
        <v>11</v>
      </c>
      <c r="B44" s="120" t="s">
        <v>130</v>
      </c>
      <c r="C44" s="91"/>
      <c r="D44" s="99"/>
      <c r="E44" s="99"/>
      <c r="F44" s="99"/>
      <c r="G44" s="101"/>
      <c r="H44" s="100"/>
      <c r="I44" s="100"/>
      <c r="J44" s="101"/>
      <c r="K44" s="101"/>
      <c r="L44" s="101"/>
      <c r="M44" s="10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ht="21">
      <c r="A45" s="93"/>
      <c r="B45" s="105" t="s">
        <v>63</v>
      </c>
      <c r="C45" s="94"/>
      <c r="D45" s="95"/>
      <c r="E45" s="95"/>
      <c r="F45" s="95"/>
      <c r="G45" s="97"/>
      <c r="H45" s="96"/>
      <c r="I45" s="96"/>
      <c r="J45" s="97"/>
      <c r="K45" s="97"/>
      <c r="L45" s="97"/>
      <c r="M45" s="98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</row>
    <row r="46" spans="1:256" ht="21">
      <c r="A46" s="93"/>
      <c r="B46" s="105" t="s">
        <v>63</v>
      </c>
      <c r="C46" s="94"/>
      <c r="D46" s="95"/>
      <c r="E46" s="95"/>
      <c r="F46" s="95"/>
      <c r="G46" s="97"/>
      <c r="H46" s="96"/>
      <c r="I46" s="96"/>
      <c r="J46" s="97"/>
      <c r="K46" s="97"/>
      <c r="L46" s="97"/>
      <c r="M46" s="98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13" s="121" customFormat="1" ht="37.5">
      <c r="A47" s="103">
        <v>12</v>
      </c>
      <c r="B47" s="199" t="s">
        <v>131</v>
      </c>
      <c r="C47" s="200"/>
      <c r="D47" s="200"/>
      <c r="E47" s="200"/>
      <c r="F47" s="200"/>
      <c r="G47" s="201"/>
      <c r="H47" s="200"/>
      <c r="I47" s="200"/>
      <c r="J47" s="201"/>
      <c r="K47" s="201"/>
      <c r="L47" s="201"/>
      <c r="M47" s="200"/>
    </row>
    <row r="48" spans="1:256" ht="21">
      <c r="A48" s="93"/>
      <c r="B48" s="105" t="s">
        <v>63</v>
      </c>
      <c r="C48" s="94"/>
      <c r="D48" s="95"/>
      <c r="E48" s="95"/>
      <c r="F48" s="95"/>
      <c r="G48" s="97"/>
      <c r="H48" s="96"/>
      <c r="I48" s="96"/>
      <c r="J48" s="97"/>
      <c r="K48" s="97"/>
      <c r="L48" s="97"/>
      <c r="M48" s="98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ht="21">
      <c r="A49" s="93"/>
      <c r="B49" s="105" t="s">
        <v>63</v>
      </c>
      <c r="C49" s="94"/>
      <c r="D49" s="95"/>
      <c r="E49" s="95"/>
      <c r="F49" s="95"/>
      <c r="G49" s="97"/>
      <c r="H49" s="96"/>
      <c r="I49" s="96"/>
      <c r="J49" s="97"/>
      <c r="K49" s="97"/>
      <c r="L49" s="97"/>
      <c r="M49" s="98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</row>
    <row r="50" spans="1:13" s="121" customFormat="1" ht="21">
      <c r="A50" s="103">
        <v>13</v>
      </c>
      <c r="B50" s="201" t="s">
        <v>132</v>
      </c>
      <c r="C50" s="200"/>
      <c r="D50" s="200"/>
      <c r="E50" s="200"/>
      <c r="F50" s="200"/>
      <c r="G50" s="201"/>
      <c r="H50" s="200"/>
      <c r="I50" s="200"/>
      <c r="J50" s="201"/>
      <c r="K50" s="201"/>
      <c r="L50" s="201"/>
      <c r="M50" s="200"/>
    </row>
    <row r="51" spans="1:256" ht="21">
      <c r="A51" s="93"/>
      <c r="B51" s="105" t="s">
        <v>63</v>
      </c>
      <c r="C51" s="94"/>
      <c r="D51" s="95"/>
      <c r="E51" s="95"/>
      <c r="F51" s="95"/>
      <c r="G51" s="97"/>
      <c r="H51" s="96"/>
      <c r="I51" s="96"/>
      <c r="J51" s="97"/>
      <c r="K51" s="97"/>
      <c r="L51" s="97"/>
      <c r="M51" s="9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256" ht="21">
      <c r="A52" s="93"/>
      <c r="B52" s="105" t="s">
        <v>63</v>
      </c>
      <c r="C52" s="94"/>
      <c r="D52" s="95"/>
      <c r="E52" s="95"/>
      <c r="F52" s="95"/>
      <c r="G52" s="97"/>
      <c r="H52" s="96"/>
      <c r="I52" s="96"/>
      <c r="J52" s="97"/>
      <c r="K52" s="97"/>
      <c r="L52" s="97"/>
      <c r="M52" s="98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</row>
    <row r="53" spans="1:13" s="121" customFormat="1" ht="21">
      <c r="A53" s="103">
        <v>14</v>
      </c>
      <c r="B53" s="201" t="s">
        <v>133</v>
      </c>
      <c r="C53" s="200"/>
      <c r="D53" s="200"/>
      <c r="E53" s="200"/>
      <c r="F53" s="200"/>
      <c r="G53" s="201"/>
      <c r="H53" s="200"/>
      <c r="I53" s="200"/>
      <c r="J53" s="201"/>
      <c r="K53" s="201"/>
      <c r="L53" s="201"/>
      <c r="M53" s="200"/>
    </row>
    <row r="54" spans="1:256" ht="21">
      <c r="A54" s="93"/>
      <c r="B54" s="105" t="s">
        <v>63</v>
      </c>
      <c r="C54" s="94"/>
      <c r="D54" s="95"/>
      <c r="E54" s="95"/>
      <c r="F54" s="95"/>
      <c r="G54" s="97"/>
      <c r="H54" s="96"/>
      <c r="I54" s="96"/>
      <c r="J54" s="97"/>
      <c r="K54" s="97"/>
      <c r="L54" s="97"/>
      <c r="M54" s="9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256" ht="21">
      <c r="A55" s="93"/>
      <c r="B55" s="105" t="s">
        <v>63</v>
      </c>
      <c r="C55" s="94"/>
      <c r="D55" s="95"/>
      <c r="E55" s="95"/>
      <c r="F55" s="95"/>
      <c r="G55" s="97"/>
      <c r="H55" s="96"/>
      <c r="I55" s="96"/>
      <c r="J55" s="97"/>
      <c r="K55" s="97"/>
      <c r="L55" s="97"/>
      <c r="M55" s="98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</row>
  </sheetData>
  <sheetProtection/>
  <mergeCells count="11">
    <mergeCell ref="J10:J11"/>
    <mergeCell ref="K10:K11"/>
    <mergeCell ref="G10:G11"/>
    <mergeCell ref="L10:L11"/>
    <mergeCell ref="A5:M5"/>
    <mergeCell ref="A10:A11"/>
    <mergeCell ref="B10:B11"/>
    <mergeCell ref="D10:E10"/>
    <mergeCell ref="F10:F11"/>
    <mergeCell ref="H10:H11"/>
    <mergeCell ref="I10:I11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2" r:id="rId2"/>
  <headerFooter>
    <oddFooter>&amp;C&amp;P/&amp;N&amp;R&amp;A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Q50"/>
  <sheetViews>
    <sheetView view="pageBreakPreview" zoomScaleSheetLayoutView="100" zoomScalePageLayoutView="0" workbookViewId="0" topLeftCell="A31">
      <selection activeCell="B12" sqref="B12"/>
    </sheetView>
  </sheetViews>
  <sheetFormatPr defaultColWidth="8.00390625" defaultRowHeight="21.75"/>
  <cols>
    <col min="1" max="1" width="5.8515625" style="202" customWidth="1"/>
    <col min="2" max="2" width="57.140625" style="202" customWidth="1"/>
    <col min="3" max="3" width="9.7109375" style="203" customWidth="1"/>
    <col min="4" max="4" width="9.8515625" style="204" customWidth="1"/>
    <col min="5" max="5" width="18.421875" style="202" customWidth="1"/>
    <col min="6" max="6" width="16.00390625" style="202" customWidth="1"/>
    <col min="7" max="7" width="7.7109375" style="202" customWidth="1"/>
    <col min="8" max="12" width="8.00390625" style="202" customWidth="1"/>
    <col min="13" max="13" width="7.57421875" style="202" customWidth="1"/>
    <col min="14" max="16" width="12.00390625" style="202" customWidth="1"/>
    <col min="17" max="16384" width="8.00390625" style="202" customWidth="1"/>
  </cols>
  <sheetData>
    <row r="1" spans="1:17" s="198" customFormat="1" ht="23.25">
      <c r="A1" s="377" t="s">
        <v>75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s="198" customFormat="1" ht="23.25">
      <c r="A2" s="377" t="s">
        <v>65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s="198" customFormat="1" ht="23.25">
      <c r="A3" s="377" t="s">
        <v>121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s="198" customFormat="1" ht="23.25">
      <c r="A4" s="377" t="s">
        <v>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s="198" customFormat="1" ht="23.25">
      <c r="A5" s="378" t="s">
        <v>157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</row>
    <row r="6" spans="1:17" s="205" customFormat="1" ht="46.5" customHeight="1">
      <c r="A6" s="373" t="s">
        <v>5</v>
      </c>
      <c r="B6" s="375" t="s">
        <v>155</v>
      </c>
      <c r="C6" s="375" t="s">
        <v>2</v>
      </c>
      <c r="D6" s="375" t="s">
        <v>1</v>
      </c>
      <c r="E6" s="375" t="s">
        <v>139</v>
      </c>
      <c r="F6" s="375" t="s">
        <v>42</v>
      </c>
      <c r="G6" s="379" t="s">
        <v>142</v>
      </c>
      <c r="H6" s="379"/>
      <c r="I6" s="379"/>
      <c r="J6" s="379"/>
      <c r="K6" s="372" t="s">
        <v>143</v>
      </c>
      <c r="L6" s="372"/>
      <c r="M6" s="372"/>
      <c r="N6" s="372" t="s">
        <v>144</v>
      </c>
      <c r="O6" s="372"/>
      <c r="P6" s="372"/>
      <c r="Q6" s="373" t="s">
        <v>187</v>
      </c>
    </row>
    <row r="7" spans="1:17" s="209" customFormat="1" ht="75">
      <c r="A7" s="374"/>
      <c r="B7" s="376"/>
      <c r="C7" s="376"/>
      <c r="D7" s="376"/>
      <c r="E7" s="376"/>
      <c r="F7" s="376"/>
      <c r="G7" s="214" t="s">
        <v>145</v>
      </c>
      <c r="H7" s="215" t="s">
        <v>146</v>
      </c>
      <c r="I7" s="215" t="s">
        <v>147</v>
      </c>
      <c r="J7" s="215" t="s">
        <v>148</v>
      </c>
      <c r="K7" s="216" t="s">
        <v>149</v>
      </c>
      <c r="L7" s="216" t="s">
        <v>150</v>
      </c>
      <c r="M7" s="216" t="s">
        <v>151</v>
      </c>
      <c r="N7" s="217" t="s">
        <v>152</v>
      </c>
      <c r="O7" s="217" t="s">
        <v>153</v>
      </c>
      <c r="P7" s="217" t="s">
        <v>154</v>
      </c>
      <c r="Q7" s="374"/>
    </row>
    <row r="8" spans="1:17" s="209" customFormat="1" ht="21">
      <c r="A8" s="208" t="s">
        <v>141</v>
      </c>
      <c r="B8" s="211"/>
      <c r="C8" s="210"/>
      <c r="D8" s="211"/>
      <c r="E8" s="210"/>
      <c r="F8" s="210"/>
      <c r="G8" s="219"/>
      <c r="H8" s="220"/>
      <c r="I8" s="220"/>
      <c r="J8" s="220"/>
      <c r="K8" s="221"/>
      <c r="L8" s="221"/>
      <c r="M8" s="221"/>
      <c r="N8" s="222"/>
      <c r="O8" s="222"/>
      <c r="P8" s="222"/>
      <c r="Q8" s="211"/>
    </row>
    <row r="9" spans="1:17" s="207" customFormat="1" ht="21">
      <c r="A9" s="103">
        <v>1</v>
      </c>
      <c r="B9" s="120" t="s">
        <v>126</v>
      </c>
      <c r="C9" s="212"/>
      <c r="D9" s="213"/>
      <c r="E9" s="206"/>
      <c r="F9" s="206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60"/>
    </row>
    <row r="10" spans="1:17" s="207" customFormat="1" ht="27.75" customHeight="1">
      <c r="A10" s="93"/>
      <c r="B10" s="105" t="s">
        <v>140</v>
      </c>
      <c r="C10" s="212"/>
      <c r="D10" s="213"/>
      <c r="E10" s="206"/>
      <c r="F10" s="206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60"/>
    </row>
    <row r="11" spans="1:17" s="207" customFormat="1" ht="21">
      <c r="A11" s="93"/>
      <c r="B11" s="105" t="s">
        <v>140</v>
      </c>
      <c r="C11" s="212"/>
      <c r="D11" s="213"/>
      <c r="E11" s="206"/>
      <c r="F11" s="206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60"/>
    </row>
    <row r="12" spans="1:17" s="207" customFormat="1" ht="42">
      <c r="A12" s="103">
        <v>2</v>
      </c>
      <c r="B12" s="120" t="s">
        <v>135</v>
      </c>
      <c r="C12" s="212"/>
      <c r="D12" s="213"/>
      <c r="E12" s="206"/>
      <c r="F12" s="206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60"/>
    </row>
    <row r="13" spans="1:17" s="207" customFormat="1" ht="21">
      <c r="A13" s="93"/>
      <c r="B13" s="105" t="s">
        <v>140</v>
      </c>
      <c r="C13" s="212"/>
      <c r="D13" s="213"/>
      <c r="E13" s="206"/>
      <c r="F13" s="206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60"/>
    </row>
    <row r="14" spans="1:17" ht="21">
      <c r="A14" s="93"/>
      <c r="B14" s="105" t="s">
        <v>140</v>
      </c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21">
      <c r="A15" s="103">
        <v>3</v>
      </c>
      <c r="B15" s="120" t="s">
        <v>122</v>
      </c>
      <c r="C15" s="224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7" ht="21">
      <c r="A16" s="93"/>
      <c r="B16" s="105" t="s">
        <v>140</v>
      </c>
      <c r="C16" s="224"/>
      <c r="D16" s="22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ht="21">
      <c r="A17" s="93"/>
      <c r="B17" s="105" t="s">
        <v>140</v>
      </c>
      <c r="C17" s="224"/>
      <c r="D17" s="22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ht="21">
      <c r="A18" s="103">
        <v>4</v>
      </c>
      <c r="B18" s="120" t="s">
        <v>128</v>
      </c>
      <c r="C18" s="224"/>
      <c r="D18" s="22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ht="21">
      <c r="A19" s="93"/>
      <c r="B19" s="105" t="s">
        <v>140</v>
      </c>
      <c r="C19" s="224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ht="21">
      <c r="A20" s="93"/>
      <c r="B20" s="105" t="s">
        <v>140</v>
      </c>
      <c r="C20" s="224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42">
      <c r="A21" s="103">
        <v>5</v>
      </c>
      <c r="B21" s="120" t="s">
        <v>123</v>
      </c>
      <c r="C21" s="224"/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ht="21">
      <c r="A22" s="93"/>
      <c r="B22" s="105" t="s">
        <v>140</v>
      </c>
      <c r="C22" s="224"/>
      <c r="D22" s="22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21">
      <c r="A23" s="93"/>
      <c r="B23" s="105" t="s">
        <v>140</v>
      </c>
      <c r="C23" s="224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21">
      <c r="A24" s="103">
        <v>6</v>
      </c>
      <c r="B24" s="120" t="s">
        <v>125</v>
      </c>
      <c r="C24" s="224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21">
      <c r="A25" s="93"/>
      <c r="B25" s="105" t="s">
        <v>140</v>
      </c>
      <c r="C25" s="224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21">
      <c r="A26" s="93"/>
      <c r="B26" s="105" t="s">
        <v>140</v>
      </c>
      <c r="C26" s="224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ht="21">
      <c r="A27" s="103">
        <v>7</v>
      </c>
      <c r="B27" s="201" t="s">
        <v>134</v>
      </c>
      <c r="C27" s="224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ht="21">
      <c r="A28" s="93"/>
      <c r="B28" s="105" t="s">
        <v>140</v>
      </c>
      <c r="C28" s="224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ht="21">
      <c r="A29" s="93"/>
      <c r="B29" s="105" t="s">
        <v>140</v>
      </c>
      <c r="C29" s="224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ht="42">
      <c r="A30" s="103">
        <v>8</v>
      </c>
      <c r="B30" s="120" t="s">
        <v>124</v>
      </c>
      <c r="C30" s="224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ht="21">
      <c r="A31" s="93"/>
      <c r="B31" s="105" t="s">
        <v>140</v>
      </c>
      <c r="C31" s="224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ht="21">
      <c r="A32" s="93"/>
      <c r="B32" s="105" t="s">
        <v>140</v>
      </c>
      <c r="C32" s="224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ht="21">
      <c r="A33" s="103">
        <v>9</v>
      </c>
      <c r="B33" s="120" t="s">
        <v>127</v>
      </c>
      <c r="C33" s="224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ht="21">
      <c r="A34" s="93"/>
      <c r="B34" s="105" t="s">
        <v>140</v>
      </c>
      <c r="C34" s="224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ht="21">
      <c r="A35" s="93"/>
      <c r="B35" s="105" t="s">
        <v>140</v>
      </c>
      <c r="C35" s="224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ht="21">
      <c r="A36" s="103">
        <v>10</v>
      </c>
      <c r="B36" s="120" t="s">
        <v>129</v>
      </c>
      <c r="C36" s="224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ht="21">
      <c r="A37" s="93"/>
      <c r="B37" s="105" t="s">
        <v>140</v>
      </c>
      <c r="C37" s="224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ht="21">
      <c r="A38" s="93"/>
      <c r="B38" s="105" t="s">
        <v>140</v>
      </c>
      <c r="C38" s="224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ht="21">
      <c r="A39" s="103">
        <v>11</v>
      </c>
      <c r="B39" s="120" t="s">
        <v>130</v>
      </c>
      <c r="C39" s="224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ht="21">
      <c r="A40" s="93"/>
      <c r="B40" s="105" t="s">
        <v>140</v>
      </c>
      <c r="C40" s="224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21">
      <c r="A41" s="93"/>
      <c r="B41" s="105" t="s">
        <v>140</v>
      </c>
      <c r="C41" s="224"/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ht="37.5">
      <c r="A42" s="103">
        <v>12</v>
      </c>
      <c r="B42" s="199" t="s">
        <v>131</v>
      </c>
      <c r="C42" s="224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ht="21">
      <c r="A43" s="93"/>
      <c r="B43" s="105" t="s">
        <v>140</v>
      </c>
      <c r="C43" s="224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ht="21">
      <c r="A44" s="93"/>
      <c r="B44" s="105" t="s">
        <v>140</v>
      </c>
      <c r="C44" s="224"/>
      <c r="D44" s="22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21">
      <c r="A45" s="103">
        <v>13</v>
      </c>
      <c r="B45" s="201" t="s">
        <v>132</v>
      </c>
      <c r="C45" s="224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ht="21">
      <c r="A46" s="93"/>
      <c r="B46" s="105" t="s">
        <v>140</v>
      </c>
      <c r="C46" s="224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ht="21">
      <c r="A47" s="93"/>
      <c r="B47" s="105" t="s">
        <v>140</v>
      </c>
      <c r="C47" s="224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ht="21">
      <c r="A48" s="103">
        <v>14</v>
      </c>
      <c r="B48" s="201" t="s">
        <v>133</v>
      </c>
      <c r="C48" s="224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ht="21">
      <c r="A49" s="93"/>
      <c r="B49" s="105" t="s">
        <v>140</v>
      </c>
      <c r="C49" s="224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ht="21">
      <c r="A50" s="93"/>
      <c r="B50" s="105" t="s">
        <v>140</v>
      </c>
      <c r="C50" s="224"/>
      <c r="D50" s="22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</sheetData>
  <sheetProtection/>
  <mergeCells count="15">
    <mergeCell ref="D6:D7"/>
    <mergeCell ref="E6:E7"/>
    <mergeCell ref="F6:F7"/>
    <mergeCell ref="G6:J6"/>
    <mergeCell ref="K6:M6"/>
    <mergeCell ref="N6:P6"/>
    <mergeCell ref="A6:A7"/>
    <mergeCell ref="B6:B7"/>
    <mergeCell ref="C6:C7"/>
    <mergeCell ref="Q6:Q7"/>
    <mergeCell ref="A1:Q1"/>
    <mergeCell ref="A2:Q2"/>
    <mergeCell ref="A3:Q3"/>
    <mergeCell ref="A4:Q4"/>
    <mergeCell ref="A5:Q5"/>
  </mergeCells>
  <printOptions horizontalCentered="1"/>
  <pageMargins left="0.9448818897637796" right="0.3937007874015748" top="0.7874015748031497" bottom="0.5905511811023623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helpdesk</cp:lastModifiedBy>
  <cp:lastPrinted>2020-11-06T02:36:57Z</cp:lastPrinted>
  <dcterms:created xsi:type="dcterms:W3CDTF">2003-01-29T03:00:31Z</dcterms:created>
  <dcterms:modified xsi:type="dcterms:W3CDTF">2020-11-06T02:54:05Z</dcterms:modified>
  <cp:category/>
  <cp:version/>
  <cp:contentType/>
  <cp:contentStatus/>
</cp:coreProperties>
</file>