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งบประมาณ 58\งบประมาณ ปี 66\คู่มือการจัดทำงบประมาณประจำปี 66 งบลงทุน\"/>
    </mc:Choice>
  </mc:AlternateContent>
  <xr:revisionPtr revIDLastSave="0" documentId="13_ncr:1_{84A82951-B149-4A7F-B70A-11123F9C95A4}" xr6:coauthVersionLast="45" xr6:coauthVersionMax="45" xr10:uidLastSave="{00000000-0000-0000-0000-000000000000}"/>
  <bookViews>
    <workbookView xWindow="-120" yWindow="-120" windowWidth="29040" windowHeight="15840" xr2:uid="{BEB0497E-2199-402D-908B-43A4D01FE187}"/>
  </bookViews>
  <sheets>
    <sheet name="แบบ ง.5-1 ครุศาสตร์" sheetId="2" r:id="rId1"/>
    <sheet name="แบบ ง.5-1  เกษตร" sheetId="28" r:id="rId2"/>
    <sheet name="แบบ ง.5-1  ศูนย์รังสิต" sheetId="29" r:id="rId3"/>
    <sheet name="แบบ ง.5-1  คหกรรม" sheetId="30" r:id="rId4"/>
    <sheet name="แบบ ง.5-1 สื่อสาร" sheetId="32" r:id="rId5"/>
    <sheet name="แบบ ง.5-1 วิศวกรรม" sheetId="31" r:id="rId6"/>
    <sheet name="แบบ ง.5-1 ศิลปกรรม" sheetId="33" r:id="rId7"/>
    <sheet name="แบบ ง.5-1 ศิลปศาสตร์" sheetId="34" r:id="rId8"/>
    <sheet name="แบบ ง.5-1 สถาปัตย์" sheetId="35" r:id="rId9"/>
    <sheet name="แบบ ง.5-1 กองอาคาร" sheetId="36" r:id="rId10"/>
    <sheet name="แบบ ง.5-1 กพน." sheetId="37" r:id="rId11"/>
    <sheet name="แบบ ง.5-2 " sheetId="27" r:id="rId12"/>
  </sheets>
  <externalReferences>
    <externalReference r:id="rId13"/>
    <externalReference r:id="rId14"/>
    <externalReference r:id="rId15"/>
    <externalReference r:id="rId16"/>
  </externalReferences>
  <definedNames>
    <definedName name="a" localSheetId="1">#REF!</definedName>
    <definedName name="a" localSheetId="3">#REF!</definedName>
    <definedName name="a" localSheetId="2">#REF!</definedName>
    <definedName name="a" localSheetId="10">#REF!</definedName>
    <definedName name="a" localSheetId="9">#REF!</definedName>
    <definedName name="a" localSheetId="0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4">#REF!</definedName>
    <definedName name="a" localSheetId="11">#REF!</definedName>
    <definedName name="a">#REF!</definedName>
    <definedName name="aa" localSheetId="1">#REF!</definedName>
    <definedName name="aa" localSheetId="3">#REF!</definedName>
    <definedName name="aa" localSheetId="2">#REF!</definedName>
    <definedName name="aa" localSheetId="10">#REF!</definedName>
    <definedName name="aa" localSheetId="9">#REF!</definedName>
    <definedName name="aa" localSheetId="0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4">#REF!</definedName>
    <definedName name="aa" localSheetId="11">#REF!</definedName>
    <definedName name="aa">#REF!</definedName>
    <definedName name="b" localSheetId="1">#REF!</definedName>
    <definedName name="b" localSheetId="3">#REF!</definedName>
    <definedName name="b" localSheetId="2">#REF!</definedName>
    <definedName name="b" localSheetId="10">#REF!</definedName>
    <definedName name="b" localSheetId="9">#REF!</definedName>
    <definedName name="b" localSheetId="0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4">#REF!</definedName>
    <definedName name="b" localSheetId="11">#REF!</definedName>
    <definedName name="b">#REF!</definedName>
    <definedName name="BUid_a" localSheetId="1">#REF!</definedName>
    <definedName name="BUid_a" localSheetId="3">#REF!</definedName>
    <definedName name="BUid_a" localSheetId="2">#REF!</definedName>
    <definedName name="BUid_a" localSheetId="10">#REF!</definedName>
    <definedName name="BUid_a" localSheetId="9">#REF!</definedName>
    <definedName name="BUid_a" localSheetId="0">#REF!</definedName>
    <definedName name="BUid_a" localSheetId="5">#REF!</definedName>
    <definedName name="BUid_a" localSheetId="6">#REF!</definedName>
    <definedName name="BUid_a" localSheetId="7">#REF!</definedName>
    <definedName name="BUid_a" localSheetId="8">#REF!</definedName>
    <definedName name="BUid_a" localSheetId="4">#REF!</definedName>
    <definedName name="BUid_a" localSheetId="11">#REF!</definedName>
    <definedName name="BUid_a">#REF!</definedName>
    <definedName name="d" localSheetId="1">#REF!,#REF!</definedName>
    <definedName name="d" localSheetId="3">#REF!,#REF!</definedName>
    <definedName name="d" localSheetId="2">#REF!,#REF!</definedName>
    <definedName name="d" localSheetId="10">#REF!,#REF!</definedName>
    <definedName name="d" localSheetId="9">#REF!,#REF!</definedName>
    <definedName name="d" localSheetId="0">#REF!,#REF!</definedName>
    <definedName name="d" localSheetId="5">#REF!,#REF!</definedName>
    <definedName name="d" localSheetId="6">#REF!,#REF!</definedName>
    <definedName name="d" localSheetId="7">#REF!,#REF!</definedName>
    <definedName name="d" localSheetId="8">#REF!,#REF!</definedName>
    <definedName name="d" localSheetId="4">#REF!,#REF!</definedName>
    <definedName name="d" localSheetId="11">#REF!,#REF!</definedName>
    <definedName name="d">#REF!,#REF!</definedName>
    <definedName name="invest" localSheetId="1">#REF!,#REF!</definedName>
    <definedName name="invest" localSheetId="3">#REF!,#REF!</definedName>
    <definedName name="invest" localSheetId="2">#REF!,#REF!</definedName>
    <definedName name="invest" localSheetId="10">#REF!,#REF!</definedName>
    <definedName name="invest" localSheetId="9">#REF!,#REF!</definedName>
    <definedName name="invest" localSheetId="0">#REF!,#REF!</definedName>
    <definedName name="invest" localSheetId="5">#REF!,#REF!</definedName>
    <definedName name="invest" localSheetId="6">#REF!,#REF!</definedName>
    <definedName name="invest" localSheetId="7">#REF!,#REF!</definedName>
    <definedName name="invest" localSheetId="8">#REF!,#REF!</definedName>
    <definedName name="invest" localSheetId="4">#REF!,#REF!</definedName>
    <definedName name="invest" localSheetId="11">#REF!,#REF!</definedName>
    <definedName name="invest">#REF!,#REF!</definedName>
    <definedName name="invest_1000up" localSheetId="1">#REF!,#REF!</definedName>
    <definedName name="invest_1000up" localSheetId="3">#REF!,#REF!</definedName>
    <definedName name="invest_1000up" localSheetId="2">#REF!,#REF!</definedName>
    <definedName name="invest_1000up" localSheetId="10">#REF!,#REF!</definedName>
    <definedName name="invest_1000up" localSheetId="9">#REF!,#REF!</definedName>
    <definedName name="invest_1000up" localSheetId="0">#REF!,#REF!</definedName>
    <definedName name="invest_1000up" localSheetId="5">#REF!,#REF!</definedName>
    <definedName name="invest_1000up" localSheetId="6">#REF!,#REF!</definedName>
    <definedName name="invest_1000up" localSheetId="7">#REF!,#REF!</definedName>
    <definedName name="invest_1000up" localSheetId="8">#REF!,#REF!</definedName>
    <definedName name="invest_1000up" localSheetId="4">#REF!,#REF!</definedName>
    <definedName name="invest_1000up" localSheetId="11">#REF!,#REF!</definedName>
    <definedName name="invest_1000up">#REF!,#REF!</definedName>
    <definedName name="_xlnm.Print_Area" localSheetId="1">'แบบ ง.5-1  เกษตร'!$A$1:$S$19</definedName>
    <definedName name="_xlnm.Print_Area" localSheetId="3">'แบบ ง.5-1  คหกรรม'!$A$1:$S$19</definedName>
    <definedName name="_xlnm.Print_Area" localSheetId="2">'แบบ ง.5-1  ศูนย์รังสิต'!$A$1:$S$19</definedName>
    <definedName name="_xlnm.Print_Area" localSheetId="10">'แบบ ง.5-1 กพน.'!$A$1:$S$29</definedName>
    <definedName name="_xlnm.Print_Area" localSheetId="9">'แบบ ง.5-1 กองอาคาร'!$A$1:$S$19</definedName>
    <definedName name="_xlnm.Print_Area" localSheetId="0">'แบบ ง.5-1 ครุศาสตร์'!$A$1:$S$19</definedName>
    <definedName name="_xlnm.Print_Area" localSheetId="5">'แบบ ง.5-1 วิศวกรรม'!$A$1:$S$19</definedName>
    <definedName name="_xlnm.Print_Area" localSheetId="6">'แบบ ง.5-1 ศิลปกรรม'!$A$1:$S$19</definedName>
    <definedName name="_xlnm.Print_Area" localSheetId="7">'แบบ ง.5-1 ศิลปศาสตร์'!$A$1:$S$19</definedName>
    <definedName name="_xlnm.Print_Area" localSheetId="8">'แบบ ง.5-1 สถาปัตย์'!$A$1:$S$19</definedName>
    <definedName name="_xlnm.Print_Area" localSheetId="4">'แบบ ง.5-1 สื่อสาร'!$A$1:$S$19</definedName>
    <definedName name="_xlnm.Print_Area" localSheetId="11">'แบบ ง.5-2 '!$A$1:$N$19</definedName>
    <definedName name="_xlnm.Print_Area">#REF!</definedName>
    <definedName name="PRINT_AREA_ME" localSheetId="1">#REF!</definedName>
    <definedName name="PRINT_AREA_ME" localSheetId="3">#REF!</definedName>
    <definedName name="PRINT_AREA_ME" localSheetId="2">#REF!</definedName>
    <definedName name="PRINT_AREA_ME" localSheetId="10">#REF!</definedName>
    <definedName name="PRINT_AREA_ME" localSheetId="9">#REF!</definedName>
    <definedName name="PRINT_AREA_ME" localSheetId="0">#REF!</definedName>
    <definedName name="PRINT_AREA_ME" localSheetId="5">#REF!</definedName>
    <definedName name="PRINT_AREA_ME" localSheetId="6">#REF!</definedName>
    <definedName name="PRINT_AREA_ME" localSheetId="7">#REF!</definedName>
    <definedName name="PRINT_AREA_ME" localSheetId="8">#REF!</definedName>
    <definedName name="PRINT_AREA_ME" localSheetId="4">#REF!</definedName>
    <definedName name="PRINT_AREA_ME" localSheetId="11">#REF!</definedName>
    <definedName name="PRINT_AREA_ME">#REF!</definedName>
    <definedName name="PRINT_AREA_MI" localSheetId="1">#REF!</definedName>
    <definedName name="PRINT_AREA_MI" localSheetId="3">#REF!</definedName>
    <definedName name="PRINT_AREA_MI" localSheetId="2">#REF!</definedName>
    <definedName name="PRINT_AREA_MI" localSheetId="10">#REF!</definedName>
    <definedName name="PRINT_AREA_MI" localSheetId="9">#REF!</definedName>
    <definedName name="PRINT_AREA_MI" localSheetId="0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4">#REF!</definedName>
    <definedName name="PRINT_AREA_MI" localSheetId="11">#REF!</definedName>
    <definedName name="PRINT_AREA_MI">#REF!</definedName>
    <definedName name="_xlnm.Print_Titles" localSheetId="1">'แบบ ง.5-1  เกษตร'!$4:$6</definedName>
    <definedName name="_xlnm.Print_Titles" localSheetId="3">'แบบ ง.5-1  คหกรรม'!$4:$6</definedName>
    <definedName name="_xlnm.Print_Titles" localSheetId="2">'แบบ ง.5-1  ศูนย์รังสิต'!$4:$6</definedName>
    <definedName name="_xlnm.Print_Titles" localSheetId="10">'แบบ ง.5-1 กพน.'!$4:$6</definedName>
    <definedName name="_xlnm.Print_Titles" localSheetId="9">'แบบ ง.5-1 กองอาคาร'!$4:$6</definedName>
    <definedName name="_xlnm.Print_Titles" localSheetId="0">'แบบ ง.5-1 ครุศาสตร์'!$4:$6</definedName>
    <definedName name="_xlnm.Print_Titles" localSheetId="5">'แบบ ง.5-1 วิศวกรรม'!$4:$6</definedName>
    <definedName name="_xlnm.Print_Titles" localSheetId="6">'แบบ ง.5-1 ศิลปกรรม'!$4:$6</definedName>
    <definedName name="_xlnm.Print_Titles" localSheetId="7">'แบบ ง.5-1 ศิลปศาสตร์'!$4:$6</definedName>
    <definedName name="_xlnm.Print_Titles" localSheetId="8">'แบบ ง.5-1 สถาปัตย์'!$4:$6</definedName>
    <definedName name="_xlnm.Print_Titles" localSheetId="4">'แบบ ง.5-1 สื่อสาร'!$4:$6</definedName>
    <definedName name="_xlnm.Print_Titles" localSheetId="11">'แบบ ง.5-2 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1">#REF!</definedName>
    <definedName name="Q_01Government_ครอง" localSheetId="3">#REF!</definedName>
    <definedName name="Q_01Government_ครอง" localSheetId="2">#REF!</definedName>
    <definedName name="Q_01Government_ครอง" localSheetId="10">#REF!</definedName>
    <definedName name="Q_01Government_ครอง" localSheetId="9">#REF!</definedName>
    <definedName name="Q_01Government_ครอง" localSheetId="0">#REF!</definedName>
    <definedName name="Q_01Government_ครอง" localSheetId="5">#REF!</definedName>
    <definedName name="Q_01Government_ครอง" localSheetId="6">#REF!</definedName>
    <definedName name="Q_01Government_ครอง" localSheetId="7">#REF!</definedName>
    <definedName name="Q_01Government_ครอง" localSheetId="8">#REF!</definedName>
    <definedName name="Q_01Government_ครอง" localSheetId="4">#REF!</definedName>
    <definedName name="Q_01Government_ครอง" localSheetId="11">#REF!</definedName>
    <definedName name="Q_01Government_ครอง">#REF!</definedName>
    <definedName name="Q_02Government_ว่าง" localSheetId="1">#REF!</definedName>
    <definedName name="Q_02Government_ว่าง" localSheetId="3">#REF!</definedName>
    <definedName name="Q_02Government_ว่าง" localSheetId="2">#REF!</definedName>
    <definedName name="Q_02Government_ว่าง" localSheetId="10">#REF!</definedName>
    <definedName name="Q_02Government_ว่าง" localSheetId="9">#REF!</definedName>
    <definedName name="Q_02Government_ว่าง" localSheetId="0">#REF!</definedName>
    <definedName name="Q_02Government_ว่าง" localSheetId="5">#REF!</definedName>
    <definedName name="Q_02Government_ว่าง" localSheetId="6">#REF!</definedName>
    <definedName name="Q_02Government_ว่าง" localSheetId="7">#REF!</definedName>
    <definedName name="Q_02Government_ว่าง" localSheetId="8">#REF!</definedName>
    <definedName name="Q_02Government_ว่าง" localSheetId="4">#REF!</definedName>
    <definedName name="Q_02Government_ว่าง" localSheetId="11">#REF!</definedName>
    <definedName name="Q_02Government_ว่าง">#REF!</definedName>
    <definedName name="Q_06TotalGovern" localSheetId="1">#REF!</definedName>
    <definedName name="Q_06TotalGovern" localSheetId="3">#REF!</definedName>
    <definedName name="Q_06TotalGovern" localSheetId="2">#REF!</definedName>
    <definedName name="Q_06TotalGovern" localSheetId="10">#REF!</definedName>
    <definedName name="Q_06TotalGovern" localSheetId="9">#REF!</definedName>
    <definedName name="Q_06TotalGovern" localSheetId="0">#REF!</definedName>
    <definedName name="Q_06TotalGovern" localSheetId="5">#REF!</definedName>
    <definedName name="Q_06TotalGovern" localSheetId="6">#REF!</definedName>
    <definedName name="Q_06TotalGovern" localSheetId="7">#REF!</definedName>
    <definedName name="Q_06TotalGovern" localSheetId="8">#REF!</definedName>
    <definedName name="Q_06TotalGovern" localSheetId="4">#REF!</definedName>
    <definedName name="Q_06TotalGovern" localSheetId="11">#REF!</definedName>
    <definedName name="Q_06TotalGovern">#REF!</definedName>
    <definedName name="Q_07TotalGovern_ครอง" localSheetId="1">#REF!</definedName>
    <definedName name="Q_07TotalGovern_ครอง" localSheetId="3">#REF!</definedName>
    <definedName name="Q_07TotalGovern_ครอง" localSheetId="2">#REF!</definedName>
    <definedName name="Q_07TotalGovern_ครอง" localSheetId="10">#REF!</definedName>
    <definedName name="Q_07TotalGovern_ครอง" localSheetId="9">#REF!</definedName>
    <definedName name="Q_07TotalGovern_ครอง" localSheetId="0">#REF!</definedName>
    <definedName name="Q_07TotalGovern_ครอง" localSheetId="5">#REF!</definedName>
    <definedName name="Q_07TotalGovern_ครอง" localSheetId="6">#REF!</definedName>
    <definedName name="Q_07TotalGovern_ครอง" localSheetId="7">#REF!</definedName>
    <definedName name="Q_07TotalGovern_ครอง" localSheetId="8">#REF!</definedName>
    <definedName name="Q_07TotalGovern_ครอง" localSheetId="4">#REF!</definedName>
    <definedName name="Q_07TotalGovern_ครอง" localSheetId="11">#REF!</definedName>
    <definedName name="Q_07TotalGovern_ครอง">#REF!</definedName>
    <definedName name="s" localSheetId="1">#REF!,#REF!</definedName>
    <definedName name="s" localSheetId="3">#REF!,#REF!</definedName>
    <definedName name="s" localSheetId="2">#REF!,#REF!</definedName>
    <definedName name="s" localSheetId="10">#REF!,#REF!</definedName>
    <definedName name="s" localSheetId="9">#REF!,#REF!</definedName>
    <definedName name="s" localSheetId="0">#REF!,#REF!</definedName>
    <definedName name="s" localSheetId="5">#REF!,#REF!</definedName>
    <definedName name="s" localSheetId="6">#REF!,#REF!</definedName>
    <definedName name="s" localSheetId="7">#REF!,#REF!</definedName>
    <definedName name="s" localSheetId="8">#REF!,#REF!</definedName>
    <definedName name="s" localSheetId="4">#REF!,#REF!</definedName>
    <definedName name="s" localSheetId="11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1">#REF!,#REF!</definedName>
    <definedName name="sss" localSheetId="3">#REF!,#REF!</definedName>
    <definedName name="sss" localSheetId="2">#REF!,#REF!</definedName>
    <definedName name="sss" localSheetId="10">#REF!,#REF!</definedName>
    <definedName name="sss" localSheetId="9">#REF!,#REF!</definedName>
    <definedName name="sss" localSheetId="0">#REF!,#REF!</definedName>
    <definedName name="sss" localSheetId="5">#REF!,#REF!</definedName>
    <definedName name="sss" localSheetId="6">#REF!,#REF!</definedName>
    <definedName name="sss" localSheetId="7">#REF!,#REF!</definedName>
    <definedName name="sss" localSheetId="8">#REF!,#REF!</definedName>
    <definedName name="sss" localSheetId="4">#REF!,#REF!</definedName>
    <definedName name="sss" localSheetId="11">#REF!,#REF!</definedName>
    <definedName name="sss">#REF!,#REF!</definedName>
    <definedName name="ssss" localSheetId="1">#REF!,#REF!</definedName>
    <definedName name="ssss" localSheetId="3">#REF!,#REF!</definedName>
    <definedName name="ssss" localSheetId="2">#REF!,#REF!</definedName>
    <definedName name="ssss" localSheetId="10">#REF!,#REF!</definedName>
    <definedName name="ssss" localSheetId="9">#REF!,#REF!</definedName>
    <definedName name="ssss" localSheetId="0">#REF!,#REF!</definedName>
    <definedName name="ssss" localSheetId="5">#REF!,#REF!</definedName>
    <definedName name="ssss" localSheetId="6">#REF!,#REF!</definedName>
    <definedName name="ssss" localSheetId="7">#REF!,#REF!</definedName>
    <definedName name="ssss" localSheetId="8">#REF!,#REF!</definedName>
    <definedName name="ssss" localSheetId="4">#REF!,#REF!</definedName>
    <definedName name="ssss" localSheetId="11">#REF!,#REF!</definedName>
    <definedName name="ssss">#REF!,#REF!</definedName>
    <definedName name="sum" localSheetId="1">#REF!</definedName>
    <definedName name="sum" localSheetId="3">#REF!</definedName>
    <definedName name="sum" localSheetId="2">#REF!</definedName>
    <definedName name="sum" localSheetId="10">#REF!</definedName>
    <definedName name="sum" localSheetId="9">#REF!</definedName>
    <definedName name="sum" localSheetId="0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4">#REF!</definedName>
    <definedName name="sum" localSheetId="11">#REF!</definedName>
    <definedName name="sum">#REF!</definedName>
    <definedName name="sum_1000up" localSheetId="1">#REF!,#REF!</definedName>
    <definedName name="sum_1000up" localSheetId="3">#REF!,#REF!</definedName>
    <definedName name="sum_1000up" localSheetId="2">#REF!,#REF!</definedName>
    <definedName name="sum_1000up" localSheetId="10">#REF!,#REF!</definedName>
    <definedName name="sum_1000up" localSheetId="9">#REF!,#REF!</definedName>
    <definedName name="sum_1000up" localSheetId="0">#REF!,#REF!</definedName>
    <definedName name="sum_1000up" localSheetId="5">#REF!,#REF!</definedName>
    <definedName name="sum_1000up" localSheetId="6">#REF!,#REF!</definedName>
    <definedName name="sum_1000up" localSheetId="7">#REF!,#REF!</definedName>
    <definedName name="sum_1000up" localSheetId="8">#REF!,#REF!</definedName>
    <definedName name="sum_1000up" localSheetId="4">#REF!,#REF!</definedName>
    <definedName name="sum_1000up" localSheetId="11">#REF!,#REF!</definedName>
    <definedName name="sum_1000up">#REF!,#REF!</definedName>
    <definedName name="test" localSheetId="1">#REF!</definedName>
    <definedName name="test" localSheetId="3">#REF!</definedName>
    <definedName name="test" localSheetId="2">#REF!</definedName>
    <definedName name="test" localSheetId="10">#REF!</definedName>
    <definedName name="test" localSheetId="9">#REF!</definedName>
    <definedName name="test" localSheetId="0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4">#REF!</definedName>
    <definedName name="test" localSheetId="11">#REF!</definedName>
    <definedName name="test">#REF!</definedName>
    <definedName name="ก่อสร้าง" localSheetId="1">#REF!</definedName>
    <definedName name="ก่อสร้าง" localSheetId="3">#REF!</definedName>
    <definedName name="ก่อสร้าง" localSheetId="2">#REF!</definedName>
    <definedName name="ก่อสร้าง" localSheetId="10">#REF!</definedName>
    <definedName name="ก่อสร้าง" localSheetId="9">#REF!</definedName>
    <definedName name="ก่อสร้าง" localSheetId="0">#REF!</definedName>
    <definedName name="ก่อสร้าง" localSheetId="5">#REF!</definedName>
    <definedName name="ก่อสร้าง" localSheetId="6">#REF!</definedName>
    <definedName name="ก่อสร้าง" localSheetId="7">#REF!</definedName>
    <definedName name="ก่อสร้าง" localSheetId="8">#REF!</definedName>
    <definedName name="ก่อสร้าง" localSheetId="4">#REF!</definedName>
    <definedName name="ก่อสร้าง" localSheetId="11">#REF!</definedName>
    <definedName name="ก่อสร้าง">#REF!</definedName>
    <definedName name="การ" localSheetId="1">#REF!</definedName>
    <definedName name="การ" localSheetId="3">#REF!</definedName>
    <definedName name="การ" localSheetId="2">#REF!</definedName>
    <definedName name="การ" localSheetId="10">#REF!</definedName>
    <definedName name="การ" localSheetId="9">#REF!</definedName>
    <definedName name="การ" localSheetId="0">#REF!</definedName>
    <definedName name="การ" localSheetId="5">#REF!</definedName>
    <definedName name="การ" localSheetId="6">#REF!</definedName>
    <definedName name="การ" localSheetId="7">#REF!</definedName>
    <definedName name="การ" localSheetId="8">#REF!</definedName>
    <definedName name="การ" localSheetId="4">#REF!</definedName>
    <definedName name="การ" localSheetId="11">#REF!</definedName>
    <definedName name="การ">#REF!</definedName>
    <definedName name="ครุภัณฑ์" localSheetId="1">#REF!</definedName>
    <definedName name="ครุภัณฑ์" localSheetId="3">#REF!</definedName>
    <definedName name="ครุภัณฑ์" localSheetId="2">#REF!</definedName>
    <definedName name="ครุภัณฑ์" localSheetId="10">#REF!</definedName>
    <definedName name="ครุภัณฑ์" localSheetId="9">#REF!</definedName>
    <definedName name="ครุภัณฑ์" localSheetId="0">#REF!</definedName>
    <definedName name="ครุภัณฑ์" localSheetId="5">#REF!</definedName>
    <definedName name="ครุภัณฑ์" localSheetId="6">#REF!</definedName>
    <definedName name="ครุภัณฑ์" localSheetId="7">#REF!</definedName>
    <definedName name="ครุภัณฑ์" localSheetId="8">#REF!</definedName>
    <definedName name="ครุภัณฑ์" localSheetId="4">#REF!</definedName>
    <definedName name="ครุภัณฑ์" localSheetId="11">#REF!</definedName>
    <definedName name="ครุภัณฑ์">#REF!</definedName>
    <definedName name="ครุภัณฑ์3" localSheetId="1">#REF!</definedName>
    <definedName name="ครุภัณฑ์3" localSheetId="3">#REF!</definedName>
    <definedName name="ครุภัณฑ์3" localSheetId="2">#REF!</definedName>
    <definedName name="ครุภัณฑ์3" localSheetId="10">#REF!</definedName>
    <definedName name="ครุภัณฑ์3" localSheetId="9">#REF!</definedName>
    <definedName name="ครุภัณฑ์3" localSheetId="0">#REF!</definedName>
    <definedName name="ครุภัณฑ์3" localSheetId="5">#REF!</definedName>
    <definedName name="ครุภัณฑ์3" localSheetId="6">#REF!</definedName>
    <definedName name="ครุภัณฑ์3" localSheetId="7">#REF!</definedName>
    <definedName name="ครุภัณฑ์3" localSheetId="8">#REF!</definedName>
    <definedName name="ครุภัณฑ์3" localSheetId="4">#REF!</definedName>
    <definedName name="ครุภัณฑ์3" localSheetId="11">#REF!</definedName>
    <definedName name="ครุภัณฑ์3">#REF!</definedName>
    <definedName name="ครุภัณฑ์แก้ไช" localSheetId="1">#REF!</definedName>
    <definedName name="ครุภัณฑ์แก้ไช" localSheetId="3">#REF!</definedName>
    <definedName name="ครุภัณฑ์แก้ไช" localSheetId="2">#REF!</definedName>
    <definedName name="ครุภัณฑ์แก้ไช" localSheetId="10">#REF!</definedName>
    <definedName name="ครุภัณฑ์แก้ไช" localSheetId="9">#REF!</definedName>
    <definedName name="ครุภัณฑ์แก้ไช" localSheetId="0">#REF!</definedName>
    <definedName name="ครุภัณฑ์แก้ไช" localSheetId="5">#REF!</definedName>
    <definedName name="ครุภัณฑ์แก้ไช" localSheetId="6">#REF!</definedName>
    <definedName name="ครุภัณฑ์แก้ไช" localSheetId="7">#REF!</definedName>
    <definedName name="ครุภัณฑ์แก้ไช" localSheetId="8">#REF!</definedName>
    <definedName name="ครุภัณฑ์แก้ไช" localSheetId="4">#REF!</definedName>
    <definedName name="ครุภัณฑ์แก้ไช" localSheetId="11">#REF!</definedName>
    <definedName name="ครุภัณฑ์แก้ไช">#REF!</definedName>
    <definedName name="ตชว" localSheetId="1">#REF!</definedName>
    <definedName name="ตชว" localSheetId="3">#REF!</definedName>
    <definedName name="ตชว" localSheetId="2">#REF!</definedName>
    <definedName name="ตชว" localSheetId="10">#REF!</definedName>
    <definedName name="ตชว" localSheetId="9">#REF!</definedName>
    <definedName name="ตชว" localSheetId="0">#REF!</definedName>
    <definedName name="ตชว" localSheetId="5">#REF!</definedName>
    <definedName name="ตชว" localSheetId="6">#REF!</definedName>
    <definedName name="ตชว" localSheetId="7">#REF!</definedName>
    <definedName name="ตชว" localSheetId="8">#REF!</definedName>
    <definedName name="ตชว" localSheetId="4">#REF!</definedName>
    <definedName name="ตชว" localSheetId="11">#REF!</definedName>
    <definedName name="ตชว">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 localSheetId="3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 localSheetId="10">[2]ศูนย์สัตวศาสตร์ฯ!#REF!</definedName>
    <definedName name="แผนงานจัดการศึกษาระดับอุดมศึกษา" localSheetId="9">[2]ศูนย์สัตวศาสตร์ฯ!#REF!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6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8">[2]ศูนย์สัตวศาสตร์ฯ!#REF!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11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37" l="1"/>
  <c r="F23" i="37"/>
  <c r="S22" i="37"/>
  <c r="F22" i="37"/>
  <c r="S21" i="37"/>
  <c r="F21" i="37"/>
  <c r="S20" i="37"/>
  <c r="F20" i="37"/>
  <c r="S19" i="37"/>
  <c r="F19" i="37"/>
  <c r="S18" i="37"/>
  <c r="F18" i="37"/>
  <c r="G9" i="37" l="1"/>
  <c r="F9" i="37"/>
  <c r="F17" i="37"/>
  <c r="F16" i="37"/>
  <c r="F15" i="37"/>
  <c r="F14" i="37"/>
  <c r="F24" i="37"/>
  <c r="F13" i="37"/>
  <c r="F12" i="37"/>
  <c r="F10" i="37"/>
  <c r="F11" i="37"/>
  <c r="G7" i="37"/>
  <c r="W7" i="37"/>
  <c r="Y7" i="37" s="1"/>
  <c r="F14" i="36"/>
  <c r="F13" i="36"/>
  <c r="F12" i="36"/>
  <c r="F11" i="36"/>
  <c r="F10" i="36"/>
  <c r="G9" i="36"/>
  <c r="W7" i="36"/>
  <c r="Y7" i="36" s="1"/>
  <c r="G7" i="36"/>
  <c r="F14" i="35"/>
  <c r="F13" i="35"/>
  <c r="F12" i="35"/>
  <c r="F11" i="35"/>
  <c r="F10" i="35"/>
  <c r="F9" i="35" s="1"/>
  <c r="F7" i="35" s="1"/>
  <c r="G9" i="35"/>
  <c r="G7" i="35" s="1"/>
  <c r="W7" i="35"/>
  <c r="Y7" i="35" s="1"/>
  <c r="F14" i="34"/>
  <c r="F13" i="34"/>
  <c r="F12" i="34"/>
  <c r="F11" i="34"/>
  <c r="F10" i="34"/>
  <c r="F9" i="34" s="1"/>
  <c r="F7" i="34" s="1"/>
  <c r="G9" i="34"/>
  <c r="G7" i="34" s="1"/>
  <c r="W7" i="34"/>
  <c r="Y7" i="34" s="1"/>
  <c r="F10" i="33"/>
  <c r="F11" i="33"/>
  <c r="F12" i="33"/>
  <c r="F13" i="33"/>
  <c r="F14" i="33"/>
  <c r="G9" i="33"/>
  <c r="G7" i="33" s="1"/>
  <c r="W7" i="33"/>
  <c r="Y7" i="33" s="1"/>
  <c r="F14" i="32"/>
  <c r="F13" i="32"/>
  <c r="F12" i="32"/>
  <c r="F11" i="32"/>
  <c r="F10" i="32"/>
  <c r="F9" i="32" s="1"/>
  <c r="F7" i="32" s="1"/>
  <c r="G9" i="32"/>
  <c r="G7" i="32" s="1"/>
  <c r="W7" i="32"/>
  <c r="Y7" i="32" s="1"/>
  <c r="F14" i="31"/>
  <c r="F13" i="31"/>
  <c r="F12" i="31"/>
  <c r="F11" i="31"/>
  <c r="F10" i="31"/>
  <c r="G9" i="31"/>
  <c r="G7" i="31" s="1"/>
  <c r="W7" i="31"/>
  <c r="Y7" i="31" s="1"/>
  <c r="F14" i="30"/>
  <c r="F13" i="30"/>
  <c r="F12" i="30"/>
  <c r="F11" i="30"/>
  <c r="F10" i="30"/>
  <c r="G9" i="30"/>
  <c r="G7" i="30" s="1"/>
  <c r="W7" i="30"/>
  <c r="Y7" i="30" s="1"/>
  <c r="F14" i="29"/>
  <c r="F13" i="29"/>
  <c r="F12" i="29"/>
  <c r="F11" i="29"/>
  <c r="F10" i="29"/>
  <c r="G9" i="29"/>
  <c r="G7" i="29" s="1"/>
  <c r="W7" i="29"/>
  <c r="Y7" i="29" s="1"/>
  <c r="G9" i="28"/>
  <c r="G7" i="28" s="1"/>
  <c r="F9" i="28"/>
  <c r="F14" i="28"/>
  <c r="F13" i="28"/>
  <c r="F12" i="28"/>
  <c r="F10" i="28"/>
  <c r="F11" i="28"/>
  <c r="W7" i="28"/>
  <c r="Y7" i="28" s="1"/>
  <c r="F10" i="2"/>
  <c r="F7" i="37" l="1"/>
  <c r="F9" i="36"/>
  <c r="F7" i="36" s="1"/>
  <c r="F9" i="33"/>
  <c r="F7" i="33" s="1"/>
  <c r="F9" i="31"/>
  <c r="F7" i="31" s="1"/>
  <c r="F9" i="30"/>
  <c r="F7" i="30" s="1"/>
  <c r="F9" i="29"/>
  <c r="F7" i="29" s="1"/>
  <c r="F7" i="28"/>
  <c r="G9" i="2" l="1"/>
  <c r="G7" i="2" s="1"/>
  <c r="F13" i="2" l="1"/>
  <c r="F12" i="2"/>
  <c r="F11" i="2"/>
  <c r="F14" i="2"/>
  <c r="F9" i="2" l="1"/>
  <c r="F7" i="2" s="1"/>
  <c r="W7" i="2" l="1"/>
  <c r="Y7" i="2" s="1"/>
</calcChain>
</file>

<file path=xl/sharedStrings.xml><?xml version="1.0" encoding="utf-8"?>
<sst xmlns="http://schemas.openxmlformats.org/spreadsheetml/2006/main" count="465" uniqueCount="72">
  <si>
    <t xml:space="preserve">ลำดับ
</t>
  </si>
  <si>
    <t>รายการ</t>
  </si>
  <si>
    <t>จำนวนหน่วย</t>
  </si>
  <si>
    <t>หน่วยนับ</t>
  </si>
  <si>
    <t>ราคาต่อหน่วย</t>
  </si>
  <si>
    <t>เสนอขอ
งบประมาณรวม</t>
  </si>
  <si>
    <t>ผลผลิต ผู้สำเร็จการศึกษาด้านวิทยาศาสตร์และเทคโนโลยี</t>
  </si>
  <si>
    <t>รวม</t>
  </si>
  <si>
    <t>จำนวน</t>
  </si>
  <si>
    <t>วงเงิน</t>
  </si>
  <si>
    <t xml:space="preserve">               </t>
  </si>
  <si>
    <t>หน่วยงาน..........................................................................</t>
  </si>
  <si>
    <t>และสรุปแผนความต้องการงบลงทุน รายการสิ่งก่อสร้าง ประจำปี 2566 - 2570</t>
  </si>
  <si>
    <t>รายการก่อสร้างปีเดียว</t>
  </si>
  <si>
    <t>แบบ ง.5-1</t>
  </si>
  <si>
    <t xml:space="preserve">หมายเหตุ : รายการสิ่งก่อสร้างที่เสนอขอตามแผนความต้องการปี 2566 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</t>
  </si>
  <si>
    <t>แบบ ง.5-2</t>
  </si>
  <si>
    <t>ผลผลิต …........................................................</t>
  </si>
  <si>
    <t>สรุปแผนความต้องการงบลงทุน รายการสิ่งก่อสร้าง ประจำปี 2566 - 2570</t>
  </si>
  <si>
    <t>หน่วยงาน.......................................................</t>
  </si>
  <si>
    <t>แผนความต้องการรายการสิ่งก่อสร้าง ระยะ 5 ปี</t>
  </si>
  <si>
    <t xml:space="preserve">    คณะกรรมการผังแม่บทด้านกายภาพมหาวิทยาลัยเทคโนโลยีราชมงคลธัญบุรี </t>
  </si>
  <si>
    <t xml:space="preserve">หมายเหตุ : รายการสิ่งก่อสร้างที่เสนอขอตามแผนความต้องการปี 2566 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        </t>
  </si>
  <si>
    <t>ปรับปรุงอาคารฝึกปฏิบัติการคณะครุศาสตร์อุตสาหกรรม</t>
  </si>
  <si>
    <t>งาน</t>
  </si>
  <si>
    <t>ปรับปรุงระบบไฟฟ้าเครื่องปรับอากาศคณะครุศาสตร์อุตสาหกรรม</t>
  </si>
  <si>
    <t>คณะครุศาสตร์อุตสาหกรรม</t>
  </si>
  <si>
    <t xml:space="preserve">ปรับปรุงห้องเรียนและห้องปฏิบัติการอาคารเรียนรวม ศูนย์รังสิต </t>
  </si>
  <si>
    <t>คณะเทคโนโลยีการเกษตร</t>
  </si>
  <si>
    <t>ปรับปรุงอาคารแปรรูป</t>
  </si>
  <si>
    <t>ศูนย์รังสิต</t>
  </si>
  <si>
    <t>ปรับปรุงห้องอาคารโภชนาคาร</t>
  </si>
  <si>
    <t>คณะเทคโนโลยีคหกรรมศาสตร์</t>
  </si>
  <si>
    <t>งานปรับปรุงห้องเทคโนโลยี นวัตกรรมแปรรูปอาหาร ชั้น 1 อาคาร 4</t>
  </si>
  <si>
    <t>คณะเทคโนโลยีสื่อสารมวลชน</t>
  </si>
  <si>
    <t xml:space="preserve">ปรับปรุงภายในอาคารปฏิบัติการโรงพิมพ์   </t>
  </si>
  <si>
    <t>คณะวิศวกรรมศาสตร์</t>
  </si>
  <si>
    <t xml:space="preserve">ปรับปรุงระบบระบายน้ำ และถนนคอนกรีต ภาควิชาวิศวกรรมโยธา
</t>
  </si>
  <si>
    <t xml:space="preserve">ปรับปรุงห้องปฏิบัติการการเรียนการสอนอาคารเฉลิมพระเกียรติ 80 พรรษา 5 ธันวาคม 2550
</t>
  </si>
  <si>
    <t>ปรับปรุงอาคารปฏิบัติการวิศวกรรมเกษตร 2</t>
  </si>
  <si>
    <t>ก่อสร้างอาคารปฏิบัติการต้นแบบสร้างสรรค์สำหรับพัฒนาอุตสาหกรรมชิ้นส่วนยานยนต์สมัยใหม่</t>
  </si>
  <si>
    <t>คณะศิลปกรรมศาสตร์</t>
  </si>
  <si>
    <t>ปรับปรุงห้องปฏิบัติการเรียนการสอนคณะศิลปกรรมศาสตร์</t>
  </si>
  <si>
    <t>ปรับปรุงห้องนำเสนองานศิลปนิพนธ์ด้านออกแบบ</t>
  </si>
  <si>
    <t>คณะศิลปศาสตร์</t>
  </si>
  <si>
    <t>ผลผลิต ผู้สำเร็จการศึกษาด้านสังคมศาสตร์</t>
  </si>
  <si>
    <t>ปรับปรุงห้องปฏิบัติการบนเครื่อง (Inflight Service Operation)</t>
  </si>
  <si>
    <t>คณะสถาปัตยกรรมศาสตร์</t>
  </si>
  <si>
    <t>การปรับปรุงอาคารคณะสถาปัตยกรรมศาสตร์</t>
  </si>
  <si>
    <t>กองอาคารสถานที่</t>
  </si>
  <si>
    <t>งานตกแต่งอาคารฝึกอบรมและปรับปรุงพื้นที่รอบอาคาร</t>
  </si>
  <si>
    <t>ปรับปรุงคูน้ำรอบหอประชุม</t>
  </si>
  <si>
    <t>ปรับปรุงพื้นที่ระหว่างคณะวิทยาศาสตร์และเทคโนโลยี และคณะศิลปศาสตร์</t>
  </si>
  <si>
    <t>กองพัฒนานักศึกษา</t>
  </si>
  <si>
    <t>ปรับปรุงทางเดินรอบกองพัฒนานักศึกษา</t>
  </si>
  <si>
    <t>ปรับปรุงห้องสวัสดิการนักศึกษา</t>
  </si>
  <si>
    <t>ซ่อมแซมอาคารยิมเนเซียม</t>
  </si>
  <si>
    <t>ปรับปรุงสนามกีฬากลาง</t>
  </si>
  <si>
    <t>ก่อสร้างสนามฟุตซอล</t>
  </si>
  <si>
    <t>ก่อสร้างหลังคาสระว่ายน้ำ</t>
  </si>
  <si>
    <t>ปรับปรุงพื้นสนามกีฬากลาง</t>
  </si>
  <si>
    <t>ปรับปรุงสนามฟุตบอลหญ้าเทียม</t>
  </si>
  <si>
    <t>สรุปการจัดสรรงบลงทุน รายการสิ่งก่อสร้าง งบประมาณประจำปี 2565</t>
  </si>
  <si>
    <t>ได้รับจัดสรรงบประมาณรายจ่ายประจำปี 2565</t>
  </si>
  <si>
    <t>งบประมาณประจำปี 2565</t>
  </si>
  <si>
    <t>ปรับปรุงพื้นทางเดินหน้ากองพัฒนานักศึกษาสำหรับการทำกิจกรรมนักศึกษา</t>
  </si>
  <si>
    <t>1 งาน</t>
  </si>
  <si>
    <t>ซ่อมแซมสระว่ายน้ำ</t>
  </si>
  <si>
    <t>ปรับปรุงโดมกีฬาอเนกประสงค์สำหรับกิจกรรมนักศึกษา</t>
  </si>
  <si>
    <t>ปรับปรุงสนามกีฬากลางสำหรับกิจกรรมกีฬาของนักศึกษา</t>
  </si>
  <si>
    <t>ก่อสร้างสนามฟุตซอลสำหรับนักศึกษาลานกีฬาต้านยาเสพติด</t>
  </si>
  <si>
    <t>ปรับปรุงสนามกีฬาอเนกประสงค์สำหรับนักศึกษาและชุมชน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</si>
</sst>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.000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2" applyFont="1" applyAlignment="1">
      <alignment horizontal="centerContinuous" vertical="top"/>
    </xf>
    <xf numFmtId="0" fontId="4" fillId="0" borderId="0" xfId="2" applyFont="1" applyAlignment="1">
      <alignment vertical="top"/>
    </xf>
    <xf numFmtId="0" fontId="6" fillId="0" borderId="1" xfId="2" applyFont="1" applyBorder="1" applyAlignment="1">
      <alignment horizontal="left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vertical="top"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/>
    </xf>
    <xf numFmtId="187" fontId="6" fillId="3" borderId="2" xfId="1" applyNumberFormat="1" applyFont="1" applyFill="1" applyBorder="1" applyAlignment="1">
      <alignment horizontal="center" vertical="top"/>
    </xf>
    <xf numFmtId="187" fontId="7" fillId="3" borderId="2" xfId="1" applyNumberFormat="1" applyFont="1" applyFill="1" applyBorder="1" applyAlignment="1">
      <alignment horizontal="center" vertical="top"/>
    </xf>
    <xf numFmtId="0" fontId="6" fillId="3" borderId="0" xfId="2" applyFont="1" applyFill="1" applyAlignment="1">
      <alignment horizontal="center" vertical="top"/>
    </xf>
    <xf numFmtId="187" fontId="6" fillId="3" borderId="0" xfId="1" applyNumberFormat="1" applyFont="1" applyFill="1" applyAlignment="1">
      <alignment horizontal="center" vertical="top"/>
    </xf>
    <xf numFmtId="0" fontId="6" fillId="4" borderId="3" xfId="2" applyFont="1" applyFill="1" applyBorder="1" applyAlignment="1">
      <alignment horizontal="left" vertical="top"/>
    </xf>
    <xf numFmtId="0" fontId="6" fillId="4" borderId="5" xfId="2" applyFont="1" applyFill="1" applyBorder="1" applyAlignment="1">
      <alignment vertical="top" wrapText="1"/>
    </xf>
    <xf numFmtId="0" fontId="6" fillId="4" borderId="2" xfId="2" applyFont="1" applyFill="1" applyBorder="1" applyAlignment="1">
      <alignment horizontal="center" vertical="top" wrapText="1"/>
    </xf>
    <xf numFmtId="0" fontId="6" fillId="4" borderId="2" xfId="2" applyFont="1" applyFill="1" applyBorder="1" applyAlignment="1">
      <alignment horizontal="center" vertical="top"/>
    </xf>
    <xf numFmtId="187" fontId="6" fillId="4" borderId="2" xfId="1" applyNumberFormat="1" applyFont="1" applyFill="1" applyBorder="1" applyAlignment="1">
      <alignment horizontal="center" vertical="top"/>
    </xf>
    <xf numFmtId="187" fontId="7" fillId="4" borderId="2" xfId="1" applyNumberFormat="1" applyFont="1" applyFill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9" xfId="2" applyFont="1" applyBorder="1" applyAlignment="1">
      <alignment vertical="top" wrapText="1"/>
    </xf>
    <xf numFmtId="187" fontId="4" fillId="0" borderId="9" xfId="1" applyNumberFormat="1" applyFont="1" applyBorder="1" applyAlignment="1">
      <alignment vertical="top"/>
    </xf>
    <xf numFmtId="187" fontId="5" fillId="0" borderId="9" xfId="1" applyNumberFormat="1" applyFont="1" applyBorder="1" applyAlignment="1">
      <alignment vertical="top"/>
    </xf>
    <xf numFmtId="188" fontId="4" fillId="0" borderId="0" xfId="2" applyNumberFormat="1" applyFont="1" applyAlignment="1">
      <alignment vertical="top"/>
    </xf>
    <xf numFmtId="0" fontId="4" fillId="0" borderId="10" xfId="2" applyFont="1" applyBorder="1" applyAlignment="1">
      <alignment horizontal="center" vertical="top"/>
    </xf>
    <xf numFmtId="0" fontId="8" fillId="0" borderId="10" xfId="2" applyFont="1" applyBorder="1" applyAlignment="1">
      <alignment vertical="top" wrapText="1"/>
    </xf>
    <xf numFmtId="187" fontId="4" fillId="0" borderId="10" xfId="1" applyNumberFormat="1" applyFont="1" applyBorder="1" applyAlignment="1">
      <alignment vertical="top"/>
    </xf>
    <xf numFmtId="0" fontId="4" fillId="5" borderId="10" xfId="2" applyFont="1" applyFill="1" applyBorder="1" applyAlignment="1">
      <alignment vertical="top" wrapText="1"/>
    </xf>
    <xf numFmtId="187" fontId="5" fillId="0" borderId="10" xfId="1" applyNumberFormat="1" applyFont="1" applyBorder="1" applyAlignment="1">
      <alignment vertical="top"/>
    </xf>
    <xf numFmtId="0" fontId="8" fillId="0" borderId="9" xfId="2" applyFont="1" applyBorder="1" applyAlignment="1">
      <alignment vertical="top" wrapText="1"/>
    </xf>
    <xf numFmtId="0" fontId="8" fillId="0" borderId="9" xfId="2" applyFont="1" applyBorder="1" applyAlignment="1">
      <alignment horizontal="center" vertical="top"/>
    </xf>
    <xf numFmtId="187" fontId="8" fillId="0" borderId="9" xfId="1" applyNumberFormat="1" applyFont="1" applyBorder="1" applyAlignment="1">
      <alignment vertical="top"/>
    </xf>
    <xf numFmtId="0" fontId="4" fillId="0" borderId="11" xfId="2" applyFont="1" applyBorder="1" applyAlignment="1">
      <alignment horizontal="center" vertical="top"/>
    </xf>
    <xf numFmtId="187" fontId="5" fillId="0" borderId="11" xfId="1" applyNumberFormat="1" applyFont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4" fillId="0" borderId="11" xfId="1" applyNumberFormat="1" applyFont="1" applyBorder="1" applyAlignment="1">
      <alignment vertical="top"/>
    </xf>
    <xf numFmtId="0" fontId="5" fillId="0" borderId="0" xfId="2" applyFont="1" applyAlignment="1">
      <alignment vertical="top"/>
    </xf>
    <xf numFmtId="0" fontId="8" fillId="0" borderId="11" xfId="2" applyFont="1" applyBorder="1" applyAlignment="1">
      <alignment vertical="top" wrapText="1"/>
    </xf>
    <xf numFmtId="188" fontId="4" fillId="0" borderId="0" xfId="2" applyNumberFormat="1" applyFont="1" applyBorder="1" applyAlignment="1">
      <alignment vertical="top"/>
    </xf>
    <xf numFmtId="0" fontId="6" fillId="0" borderId="0" xfId="4" applyFont="1" applyAlignment="1">
      <alignment horizontal="center" vertical="top"/>
    </xf>
    <xf numFmtId="0" fontId="4" fillId="0" borderId="11" xfId="4" applyFont="1" applyBorder="1" applyAlignment="1">
      <alignment horizontal="right" vertical="top" wrapText="1"/>
    </xf>
    <xf numFmtId="0" fontId="4" fillId="0" borderId="0" xfId="4" applyFont="1" applyAlignment="1">
      <alignment horizontal="right" vertical="top" wrapText="1"/>
    </xf>
    <xf numFmtId="0" fontId="6" fillId="6" borderId="3" xfId="2" applyFont="1" applyFill="1" applyBorder="1" applyAlignment="1">
      <alignment horizontal="left" vertical="center"/>
    </xf>
    <xf numFmtId="0" fontId="6" fillId="6" borderId="5" xfId="2" applyFont="1" applyFill="1" applyBorder="1" applyAlignment="1">
      <alignment vertical="top" wrapText="1"/>
    </xf>
    <xf numFmtId="0" fontId="6" fillId="6" borderId="2" xfId="2" applyFont="1" applyFill="1" applyBorder="1" applyAlignment="1">
      <alignment horizontal="center" vertical="top" wrapText="1"/>
    </xf>
    <xf numFmtId="0" fontId="6" fillId="6" borderId="2" xfId="2" applyFont="1" applyFill="1" applyBorder="1" applyAlignment="1">
      <alignment horizontal="center" vertical="top"/>
    </xf>
    <xf numFmtId="187" fontId="6" fillId="6" borderId="2" xfId="1" applyNumberFormat="1" applyFont="1" applyFill="1" applyBorder="1" applyAlignment="1">
      <alignment horizontal="center" vertical="top"/>
    </xf>
    <xf numFmtId="187" fontId="7" fillId="6" borderId="2" xfId="1" applyNumberFormat="1" applyFont="1" applyFill="1" applyBorder="1" applyAlignment="1">
      <alignment horizontal="center" vertical="top"/>
    </xf>
    <xf numFmtId="187" fontId="6" fillId="6" borderId="0" xfId="2" applyNumberFormat="1" applyFont="1" applyFill="1" applyAlignment="1">
      <alignment horizontal="center" vertical="top"/>
    </xf>
    <xf numFmtId="0" fontId="6" fillId="6" borderId="0" xfId="2" applyFont="1" applyFill="1" applyAlignment="1">
      <alignment horizontal="center" vertical="top"/>
    </xf>
    <xf numFmtId="187" fontId="6" fillId="6" borderId="0" xfId="1" applyNumberFormat="1" applyFont="1" applyFill="1" applyAlignment="1">
      <alignment horizontal="center" vertical="top"/>
    </xf>
    <xf numFmtId="0" fontId="6" fillId="4" borderId="0" xfId="2" applyFont="1" applyFill="1" applyAlignment="1">
      <alignment horizontal="center" vertical="top"/>
    </xf>
    <xf numFmtId="187" fontId="6" fillId="4" borderId="0" xfId="2" applyNumberFormat="1" applyFont="1" applyFill="1" applyAlignment="1">
      <alignment horizontal="center" vertical="top"/>
    </xf>
    <xf numFmtId="0" fontId="6" fillId="0" borderId="0" xfId="4" applyFont="1" applyAlignment="1">
      <alignment horizontal="center" vertical="top" wrapText="1"/>
    </xf>
    <xf numFmtId="0" fontId="6" fillId="0" borderId="0" xfId="4" applyFont="1" applyAlignment="1">
      <alignment horizontal="right" vertical="top" wrapText="1"/>
    </xf>
    <xf numFmtId="0" fontId="4" fillId="0" borderId="0" xfId="4" applyFont="1" applyAlignment="1">
      <alignment vertical="top" wrapText="1"/>
    </xf>
    <xf numFmtId="0" fontId="10" fillId="0" borderId="0" xfId="2" applyFont="1" applyAlignment="1">
      <alignment horizontal="centerContinuous" vertical="top"/>
    </xf>
    <xf numFmtId="0" fontId="11" fillId="0" borderId="0" xfId="2" applyFont="1" applyAlignment="1">
      <alignment horizontal="centerContinuous" vertical="top"/>
    </xf>
    <xf numFmtId="0" fontId="10" fillId="0" borderId="0" xfId="2" applyFont="1" applyAlignment="1">
      <alignment vertical="top"/>
    </xf>
    <xf numFmtId="41" fontId="6" fillId="6" borderId="2" xfId="5" applyNumberFormat="1" applyFont="1" applyFill="1" applyBorder="1" applyAlignment="1">
      <alignment horizontal="right" vertical="top" wrapText="1"/>
    </xf>
    <xf numFmtId="41" fontId="6" fillId="6" borderId="2" xfId="5" applyNumberFormat="1" applyFont="1" applyFill="1" applyBorder="1" applyAlignment="1">
      <alignment horizontal="center" vertical="top" wrapText="1"/>
    </xf>
    <xf numFmtId="41" fontId="4" fillId="3" borderId="2" xfId="5" applyNumberFormat="1" applyFont="1" applyFill="1" applyBorder="1" applyAlignment="1">
      <alignment horizontal="right" vertical="top" wrapText="1"/>
    </xf>
    <xf numFmtId="41" fontId="4" fillId="3" borderId="2" xfId="5" applyNumberFormat="1" applyFont="1" applyFill="1" applyBorder="1" applyAlignment="1">
      <alignment horizontal="center" vertical="top" wrapText="1"/>
    </xf>
    <xf numFmtId="41" fontId="4" fillId="4" borderId="2" xfId="5" applyNumberFormat="1" applyFont="1" applyFill="1" applyBorder="1" applyAlignment="1">
      <alignment horizontal="right" vertical="top" wrapText="1"/>
    </xf>
    <xf numFmtId="41" fontId="4" fillId="4" borderId="2" xfId="5" applyNumberFormat="1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center" wrapText="1"/>
    </xf>
    <xf numFmtId="0" fontId="4" fillId="0" borderId="10" xfId="4" applyFont="1" applyBorder="1" applyAlignment="1">
      <alignment horizontal="right" vertical="top" wrapText="1"/>
    </xf>
    <xf numFmtId="0" fontId="4" fillId="0" borderId="10" xfId="4" applyFont="1" applyBorder="1" applyAlignment="1">
      <alignment horizontal="left" vertical="top" wrapText="1"/>
    </xf>
    <xf numFmtId="0" fontId="4" fillId="0" borderId="10" xfId="4" applyFont="1" applyBorder="1" applyAlignment="1">
      <alignment vertical="top" wrapText="1"/>
    </xf>
    <xf numFmtId="187" fontId="5" fillId="0" borderId="0" xfId="1" applyNumberFormat="1" applyFont="1" applyBorder="1" applyAlignment="1">
      <alignment vertical="top"/>
    </xf>
    <xf numFmtId="0" fontId="3" fillId="0" borderId="0" xfId="2" applyFont="1" applyAlignment="1">
      <alignment vertical="top"/>
    </xf>
    <xf numFmtId="0" fontId="4" fillId="0" borderId="11" xfId="4" applyFont="1" applyBorder="1" applyAlignment="1">
      <alignment vertical="top" wrapText="1"/>
    </xf>
    <xf numFmtId="41" fontId="4" fillId="0" borderId="7" xfId="5" applyNumberFormat="1" applyFont="1" applyFill="1" applyBorder="1" applyAlignment="1">
      <alignment horizontal="right" vertical="top" wrapText="1"/>
    </xf>
    <xf numFmtId="0" fontId="4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vertical="top" wrapText="1"/>
    </xf>
    <xf numFmtId="0" fontId="4" fillId="0" borderId="0" xfId="4" applyFont="1" applyBorder="1" applyAlignment="1">
      <alignment horizontal="right" vertical="top" wrapText="1"/>
    </xf>
    <xf numFmtId="0" fontId="4" fillId="0" borderId="0" xfId="4" applyFont="1" applyBorder="1" applyAlignment="1">
      <alignment vertical="top" wrapText="1"/>
    </xf>
    <xf numFmtId="0" fontId="4" fillId="0" borderId="0" xfId="2" applyFont="1" applyBorder="1" applyAlignment="1">
      <alignment vertical="top"/>
    </xf>
    <xf numFmtId="41" fontId="4" fillId="0" borderId="7" xfId="5" applyNumberFormat="1" applyFont="1" applyFill="1" applyBorder="1" applyAlignment="1">
      <alignment horizontal="center" vertical="top" wrapText="1"/>
    </xf>
    <xf numFmtId="0" fontId="12" fillId="0" borderId="0" xfId="4" applyFont="1" applyAlignment="1">
      <alignment horizontal="left"/>
    </xf>
    <xf numFmtId="0" fontId="12" fillId="0" borderId="0" xfId="4" applyFont="1" applyAlignment="1">
      <alignment vertical="top" wrapText="1"/>
    </xf>
    <xf numFmtId="0" fontId="12" fillId="0" borderId="0" xfId="4" applyFont="1" applyAlignment="1">
      <alignment horizontal="center" vertical="top" wrapText="1"/>
    </xf>
    <xf numFmtId="0" fontId="12" fillId="0" borderId="0" xfId="4" applyFont="1" applyAlignment="1">
      <alignment horizontal="right" vertical="top" wrapText="1"/>
    </xf>
    <xf numFmtId="0" fontId="12" fillId="0" borderId="0" xfId="4" applyFont="1" applyAlignment="1">
      <alignment horizontal="left" vertical="top" wrapText="1"/>
    </xf>
    <xf numFmtId="0" fontId="13" fillId="0" borderId="0" xfId="4" applyFont="1"/>
    <xf numFmtId="0" fontId="12" fillId="0" borderId="0" xfId="2" applyFont="1"/>
    <xf numFmtId="0" fontId="12" fillId="0" borderId="0" xfId="4" applyFont="1" applyAlignment="1">
      <alignment horizontal="left" vertical="top" wrapText="1"/>
    </xf>
    <xf numFmtId="0" fontId="12" fillId="0" borderId="0" xfId="4" applyFont="1" applyAlignment="1">
      <alignment horizontal="left" vertical="top" wrapText="1"/>
    </xf>
    <xf numFmtId="0" fontId="4" fillId="5" borderId="10" xfId="2" applyFont="1" applyFill="1" applyBorder="1" applyAlignment="1">
      <alignment vertical="top"/>
    </xf>
    <xf numFmtId="187" fontId="4" fillId="0" borderId="12" xfId="1" applyNumberFormat="1" applyFont="1" applyBorder="1" applyAlignment="1">
      <alignment vertical="top"/>
    </xf>
    <xf numFmtId="0" fontId="4" fillId="0" borderId="10" xfId="4" applyFont="1" applyBorder="1" applyAlignment="1">
      <alignment horizontal="center" vertical="top"/>
    </xf>
    <xf numFmtId="0" fontId="4" fillId="0" borderId="10" xfId="4" applyFont="1" applyBorder="1" applyAlignment="1">
      <alignment horizontal="right" vertical="top"/>
    </xf>
    <xf numFmtId="0" fontId="4" fillId="0" borderId="10" xfId="4" applyFont="1" applyBorder="1" applyAlignment="1">
      <alignment horizontal="left" vertical="top"/>
    </xf>
    <xf numFmtId="0" fontId="8" fillId="0" borderId="10" xfId="2" applyFont="1" applyBorder="1" applyAlignment="1">
      <alignment vertical="top"/>
    </xf>
    <xf numFmtId="41" fontId="4" fillId="5" borderId="10" xfId="5" applyNumberFormat="1" applyFont="1" applyFill="1" applyBorder="1" applyAlignment="1">
      <alignment horizontal="right" vertical="top"/>
    </xf>
    <xf numFmtId="0" fontId="8" fillId="0" borderId="9" xfId="2" applyFont="1" applyBorder="1" applyAlignment="1">
      <alignment vertical="top"/>
    </xf>
    <xf numFmtId="0" fontId="4" fillId="0" borderId="10" xfId="4" applyFont="1" applyBorder="1" applyAlignment="1">
      <alignment vertical="top"/>
    </xf>
    <xf numFmtId="0" fontId="4" fillId="0" borderId="9" xfId="2" applyFont="1" applyBorder="1" applyAlignment="1">
      <alignment vertical="top"/>
    </xf>
    <xf numFmtId="41" fontId="4" fillId="0" borderId="7" xfId="5" applyNumberFormat="1" applyFont="1" applyFill="1" applyBorder="1" applyAlignment="1">
      <alignment horizontal="right" vertical="top"/>
    </xf>
    <xf numFmtId="41" fontId="4" fillId="0" borderId="7" xfId="5" applyNumberFormat="1" applyFont="1" applyFill="1" applyBorder="1" applyAlignment="1">
      <alignment horizontal="center" vertical="top"/>
    </xf>
    <xf numFmtId="41" fontId="4" fillId="0" borderId="10" xfId="5" applyNumberFormat="1" applyFont="1" applyFill="1" applyBorder="1" applyAlignment="1">
      <alignment horizontal="center" vertical="top"/>
    </xf>
    <xf numFmtId="0" fontId="4" fillId="0" borderId="12" xfId="4" applyFont="1" applyBorder="1" applyAlignment="1">
      <alignment vertical="top" wrapText="1"/>
    </xf>
    <xf numFmtId="0" fontId="6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/>
    </xf>
    <xf numFmtId="0" fontId="6" fillId="2" borderId="2" xfId="4" applyFont="1" applyFill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2" fillId="0" borderId="0" xfId="4" applyFont="1" applyAlignment="1">
      <alignment horizontal="left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</cellXfs>
  <cellStyles count="6">
    <cellStyle name="Comma" xfId="1" builtinId="3"/>
    <cellStyle name="Normal" xfId="0" builtinId="0"/>
    <cellStyle name="Normal 11" xfId="2" xr:uid="{19473AF1-BD27-4874-9197-DDB1FC9ED634}"/>
    <cellStyle name="Normal 2 2 3" xfId="3" xr:uid="{18B62B36-3F4B-4024-AA7F-B6F4F9CF1264}"/>
    <cellStyle name="Normal 3" xfId="4" xr:uid="{E7C9F8D7-1C7C-4FDF-824E-412017936522}"/>
    <cellStyle name="เครื่องหมายจุลภาค 2" xfId="5" xr:uid="{DE10E2BD-4AE2-4B9A-8F21-34728187DB9F}"/>
  </cellStyles>
  <dxfs count="0"/>
  <tableStyles count="0" defaultTableStyle="TableStyleMedium2" defaultPivotStyle="PivotStyleLight16"/>
  <colors>
    <mruColors>
      <color rgb="FF0000FF"/>
      <color rgb="FFCCECFF"/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E70BB1C-080E-461B-BCAA-AD4E06C3CFE4}"/>
            </a:ext>
          </a:extLst>
        </xdr:cNvPr>
        <xdr:cNvSpPr txBox="1"/>
      </xdr:nvSpPr>
      <xdr:spPr>
        <a:xfrm>
          <a:off x="13373100" y="18516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970D31C8-5E54-4011-B6E9-E8048FC07F8E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29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9FBF3D1-5D52-4B35-AA07-A090A60C4E97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A40DC63-8983-4832-941B-531792E12E5C}"/>
            </a:ext>
          </a:extLst>
        </xdr:cNvPr>
        <xdr:cNvSpPr txBox="1"/>
      </xdr:nvSpPr>
      <xdr:spPr>
        <a:xfrm>
          <a:off x="1538287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95F40B1C-9879-4D00-90B3-13B5A03942A3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4E4EE52-8CF3-4717-B5A5-29C81B254B0C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2CB2C11-9099-4DC1-B6CF-93E62CF109CE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B010848-F878-409A-892A-D1EF4C809CD7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540F2ED1-7E61-4244-B09F-B9DE07B98206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6D9367F3-003F-4D2C-AF7A-8038E7A2A21C}"/>
            </a:ext>
          </a:extLst>
        </xdr:cNvPr>
        <xdr:cNvSpPr txBox="1"/>
      </xdr:nvSpPr>
      <xdr:spPr>
        <a:xfrm>
          <a:off x="15382875" y="671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601FD664-62A1-42B8-A34C-70AC94070773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90503436-90A4-4D9A-A430-3D9C1B2D0FF0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I23">
            <v>10735800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>
        <row r="5">
          <cell r="H5">
            <v>15610200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/>
      <sheetData sheetId="1">
        <row r="8">
          <cell r="G8">
            <v>11175500</v>
          </cell>
          <cell r="H8">
            <v>6305500</v>
          </cell>
        </row>
      </sheetData>
      <sheetData sheetId="2"/>
      <sheetData sheetId="3">
        <row r="8">
          <cell r="G8">
            <v>20000000</v>
          </cell>
          <cell r="H8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3EAA-67D3-4513-8146-F9710D5E2536}">
  <sheetPr>
    <tabColor rgb="FF00B0F0"/>
  </sheetPr>
  <dimension ref="A1:Y19"/>
  <sheetViews>
    <sheetView tabSelected="1" view="pageBreakPreview" zoomScaleSheetLayoutView="100" workbookViewId="0">
      <selection activeCell="E15" sqref="E15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9.7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4552300</v>
      </c>
      <c r="G7" s="49">
        <f>G9</f>
        <v>4552300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26</v>
      </c>
      <c r="B9" s="16"/>
      <c r="C9" s="17"/>
      <c r="D9" s="17"/>
      <c r="E9" s="18"/>
      <c r="F9" s="19">
        <f>SUM(F10:F14)</f>
        <v>4552300</v>
      </c>
      <c r="G9" s="20">
        <f>SUM(G10:G14)</f>
        <v>4552300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6">
        <v>1</v>
      </c>
      <c r="B10" s="29" t="s">
        <v>23</v>
      </c>
      <c r="C10" s="26">
        <v>1</v>
      </c>
      <c r="D10" s="26" t="s">
        <v>24</v>
      </c>
      <c r="E10" s="28">
        <v>3116300</v>
      </c>
      <c r="F10" s="23">
        <f>C10*E10</f>
        <v>3116300</v>
      </c>
      <c r="G10" s="30">
        <v>3116300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1">
        <v>2</v>
      </c>
      <c r="B11" s="27" t="s">
        <v>25</v>
      </c>
      <c r="C11" s="26">
        <v>1</v>
      </c>
      <c r="D11" s="26" t="s">
        <v>24</v>
      </c>
      <c r="E11" s="28">
        <v>1436000</v>
      </c>
      <c r="F11" s="23">
        <f>C11*E11</f>
        <v>1436000</v>
      </c>
      <c r="G11" s="30">
        <v>1436000</v>
      </c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5"/>
      <c r="V17" s="85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5"/>
      <c r="H19" s="84"/>
      <c r="I19" s="85"/>
      <c r="J19" s="84"/>
      <c r="K19" s="85"/>
      <c r="L19" s="85"/>
      <c r="M19" s="85"/>
      <c r="N19" s="84"/>
      <c r="O19" s="85"/>
      <c r="P19" s="84"/>
      <c r="Q19" s="85"/>
      <c r="R19" s="84"/>
      <c r="S19" s="85"/>
      <c r="T19" s="85"/>
      <c r="U19" s="85"/>
      <c r="V19" s="85"/>
    </row>
  </sheetData>
  <mergeCells count="18">
    <mergeCell ref="N5:O5"/>
    <mergeCell ref="P5:Q5"/>
    <mergeCell ref="R1:S1"/>
    <mergeCell ref="A2:Q2"/>
    <mergeCell ref="R5:S5"/>
    <mergeCell ref="G5:G6"/>
    <mergeCell ref="A17:T17"/>
    <mergeCell ref="A4:A6"/>
    <mergeCell ref="B4:B6"/>
    <mergeCell ref="C4:G4"/>
    <mergeCell ref="C5:C6"/>
    <mergeCell ref="D5:D6"/>
    <mergeCell ref="E5:E6"/>
    <mergeCell ref="F5:F6"/>
    <mergeCell ref="H4:S4"/>
    <mergeCell ref="H5:I5"/>
    <mergeCell ref="J5:K5"/>
    <mergeCell ref="L5:M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3D6D-A0AB-4975-A679-35E12DC63FCB}">
  <sheetPr>
    <tabColor rgb="FF00B0F0"/>
  </sheetPr>
  <dimension ref="A1:Y19"/>
  <sheetViews>
    <sheetView view="pageBreakPreview" zoomScaleSheetLayoutView="100" workbookViewId="0">
      <selection activeCell="K12" sqref="K12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4.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31477500</v>
      </c>
      <c r="G7" s="49">
        <f>G9</f>
        <v>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49</v>
      </c>
      <c r="B9" s="16"/>
      <c r="C9" s="17"/>
      <c r="D9" s="17"/>
      <c r="E9" s="18"/>
      <c r="F9" s="19">
        <f>SUM(F10:F14)</f>
        <v>31477500</v>
      </c>
      <c r="G9" s="20">
        <f>SUM(G10:G14)</f>
        <v>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50</v>
      </c>
      <c r="C10" s="26">
        <v>1</v>
      </c>
      <c r="D10" s="26" t="s">
        <v>24</v>
      </c>
      <c r="E10" s="28">
        <v>27107000</v>
      </c>
      <c r="F10" s="23">
        <f>C10*E10</f>
        <v>27107000</v>
      </c>
      <c r="G10" s="30"/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90" t="s">
        <v>51</v>
      </c>
      <c r="C11" s="26">
        <v>1</v>
      </c>
      <c r="D11" s="26" t="s">
        <v>24</v>
      </c>
      <c r="E11" s="28">
        <v>3588700</v>
      </c>
      <c r="F11" s="23">
        <f>C11*E11</f>
        <v>3588700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 t="s">
        <v>52</v>
      </c>
      <c r="C12" s="32">
        <v>1</v>
      </c>
      <c r="D12" s="32" t="s">
        <v>24</v>
      </c>
      <c r="E12" s="33">
        <v>781800</v>
      </c>
      <c r="F12" s="23">
        <f>C12*E12</f>
        <v>781800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0609-C313-4A7C-B99C-F1A0D7C0BA18}">
  <sheetPr>
    <tabColor rgb="FF00B0F0"/>
  </sheetPr>
  <dimension ref="A1:Y29"/>
  <sheetViews>
    <sheetView view="pageBreakPreview" zoomScaleSheetLayoutView="100" workbookViewId="0">
      <selection activeCell="P22" sqref="P22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10.875" style="57" bestFit="1" customWidth="1"/>
    <col min="10" max="10" width="7.125" style="43" customWidth="1"/>
    <col min="11" max="11" width="10.875" style="57" bestFit="1" customWidth="1"/>
    <col min="12" max="12" width="7.125" style="57" customWidth="1"/>
    <col min="13" max="13" width="10.875" style="57" bestFit="1" customWidth="1"/>
    <col min="14" max="14" width="7.125" style="43" customWidth="1"/>
    <col min="15" max="15" width="10.875" style="57" bestFit="1" customWidth="1"/>
    <col min="16" max="16" width="7.125" style="43" customWidth="1"/>
    <col min="17" max="17" width="7.125" style="57" customWidth="1"/>
    <col min="18" max="18" width="7.125" style="43" customWidth="1"/>
    <col min="19" max="19" width="10.875" style="57" bestFit="1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9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92942900</v>
      </c>
      <c r="G7" s="49">
        <f>G9</f>
        <v>1326700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53</v>
      </c>
      <c r="B9" s="16"/>
      <c r="C9" s="17"/>
      <c r="D9" s="17"/>
      <c r="E9" s="18"/>
      <c r="F9" s="19">
        <f>SUM(F10:F24)</f>
        <v>92942900</v>
      </c>
      <c r="G9" s="20">
        <f>SUM(G10:G24)</f>
        <v>1326700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6">
        <v>1</v>
      </c>
      <c r="B10" s="90" t="s">
        <v>55</v>
      </c>
      <c r="C10" s="26">
        <v>1</v>
      </c>
      <c r="D10" s="26" t="s">
        <v>24</v>
      </c>
      <c r="E10" s="28">
        <v>1326700</v>
      </c>
      <c r="F10" s="23">
        <f t="shared" ref="F10:F24" si="0">C10*E10</f>
        <v>1326700</v>
      </c>
      <c r="G10" s="30">
        <v>1326700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1">
        <v>2</v>
      </c>
      <c r="B11" s="27" t="s">
        <v>54</v>
      </c>
      <c r="C11" s="26">
        <v>1</v>
      </c>
      <c r="D11" s="26" t="s">
        <v>24</v>
      </c>
      <c r="E11" s="28">
        <v>993900</v>
      </c>
      <c r="F11" s="23">
        <f t="shared" si="0"/>
        <v>993900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 t="s">
        <v>56</v>
      </c>
      <c r="C12" s="32">
        <v>1</v>
      </c>
      <c r="D12" s="32" t="s">
        <v>24</v>
      </c>
      <c r="E12" s="33">
        <v>1484500</v>
      </c>
      <c r="F12" s="23">
        <f t="shared" si="0"/>
        <v>1484500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 t="s">
        <v>57</v>
      </c>
      <c r="C13" s="26">
        <v>1</v>
      </c>
      <c r="D13" s="26" t="s">
        <v>24</v>
      </c>
      <c r="E13" s="28">
        <v>13583500</v>
      </c>
      <c r="F13" s="23">
        <f t="shared" si="0"/>
        <v>13583500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7" t="s">
        <v>58</v>
      </c>
      <c r="C14" s="26">
        <v>1</v>
      </c>
      <c r="D14" s="26" t="s">
        <v>24</v>
      </c>
      <c r="E14" s="28">
        <v>3252000</v>
      </c>
      <c r="F14" s="23">
        <f t="shared" si="0"/>
        <v>3252000</v>
      </c>
      <c r="G14" s="30"/>
      <c r="H14" s="68"/>
      <c r="I14" s="69"/>
      <c r="J14" s="68"/>
      <c r="K14" s="69"/>
      <c r="L14" s="69"/>
      <c r="M14" s="69"/>
      <c r="N14" s="68"/>
      <c r="O14" s="69"/>
      <c r="P14" s="68"/>
      <c r="Q14" s="69"/>
      <c r="R14" s="68"/>
      <c r="S14" s="69"/>
      <c r="T14" s="25"/>
    </row>
    <row r="15" spans="1:25" x14ac:dyDescent="0.2">
      <c r="A15" s="21">
        <v>6</v>
      </c>
      <c r="B15" s="90" t="s">
        <v>59</v>
      </c>
      <c r="C15" s="26">
        <v>1</v>
      </c>
      <c r="D15" s="26" t="s">
        <v>24</v>
      </c>
      <c r="E15" s="28">
        <v>11650000</v>
      </c>
      <c r="F15" s="23">
        <f t="shared" si="0"/>
        <v>11650000</v>
      </c>
      <c r="G15" s="30"/>
      <c r="H15" s="68"/>
      <c r="I15" s="69"/>
      <c r="J15" s="68"/>
      <c r="K15" s="69"/>
      <c r="L15" s="69"/>
      <c r="M15" s="69"/>
      <c r="N15" s="68"/>
      <c r="O15" s="69"/>
      <c r="P15" s="68"/>
      <c r="Q15" s="69"/>
      <c r="R15" s="68"/>
      <c r="S15" s="69"/>
      <c r="T15" s="25"/>
    </row>
    <row r="16" spans="1:25" x14ac:dyDescent="0.2">
      <c r="A16" s="26">
        <v>7</v>
      </c>
      <c r="B16" s="31" t="s">
        <v>60</v>
      </c>
      <c r="C16" s="32">
        <v>1</v>
      </c>
      <c r="D16" s="32" t="s">
        <v>24</v>
      </c>
      <c r="E16" s="33">
        <v>3000000</v>
      </c>
      <c r="F16" s="23">
        <f t="shared" si="0"/>
        <v>3000000</v>
      </c>
      <c r="G16" s="24"/>
      <c r="H16" s="68"/>
      <c r="I16" s="70"/>
      <c r="J16" s="68"/>
      <c r="K16" s="70"/>
      <c r="L16" s="70"/>
      <c r="M16" s="70"/>
      <c r="N16" s="68"/>
      <c r="O16" s="70"/>
      <c r="P16" s="68"/>
      <c r="Q16" s="70"/>
      <c r="R16" s="68"/>
      <c r="S16" s="70"/>
      <c r="T16" s="25"/>
    </row>
    <row r="17" spans="1:22" x14ac:dyDescent="0.2">
      <c r="A17" s="21">
        <v>8</v>
      </c>
      <c r="B17" s="27" t="s">
        <v>61</v>
      </c>
      <c r="C17" s="26">
        <v>1</v>
      </c>
      <c r="D17" s="26" t="s">
        <v>24</v>
      </c>
      <c r="E17" s="28">
        <v>19730000</v>
      </c>
      <c r="F17" s="23">
        <f t="shared" si="0"/>
        <v>19730000</v>
      </c>
      <c r="G17" s="30"/>
      <c r="H17" s="68"/>
      <c r="I17" s="70"/>
      <c r="J17" s="68"/>
      <c r="K17" s="70"/>
      <c r="L17" s="70"/>
      <c r="M17" s="70"/>
      <c r="N17" s="68"/>
      <c r="O17" s="70"/>
      <c r="P17" s="68"/>
      <c r="Q17" s="70"/>
      <c r="R17" s="68"/>
      <c r="S17" s="103"/>
      <c r="T17" s="25"/>
    </row>
    <row r="18" spans="1:22" x14ac:dyDescent="0.2">
      <c r="A18" s="26">
        <v>9</v>
      </c>
      <c r="B18" s="90" t="s">
        <v>65</v>
      </c>
      <c r="C18" s="26">
        <v>1</v>
      </c>
      <c r="D18" s="26" t="s">
        <v>24</v>
      </c>
      <c r="E18" s="28">
        <v>325500</v>
      </c>
      <c r="F18" s="23">
        <f t="shared" si="0"/>
        <v>325500</v>
      </c>
      <c r="G18" s="30"/>
      <c r="H18" s="92" t="s">
        <v>66</v>
      </c>
      <c r="I18" s="23">
        <v>325500</v>
      </c>
      <c r="J18" s="92" t="s">
        <v>66</v>
      </c>
      <c r="K18" s="23">
        <v>325500</v>
      </c>
      <c r="L18" s="92" t="s">
        <v>66</v>
      </c>
      <c r="M18" s="23">
        <v>325500</v>
      </c>
      <c r="N18" s="92" t="s">
        <v>66</v>
      </c>
      <c r="O18" s="23">
        <v>325500</v>
      </c>
      <c r="P18" s="93"/>
      <c r="Q18" s="94"/>
      <c r="R18" s="93"/>
      <c r="S18" s="96">
        <f t="shared" ref="S18:S23" si="1">I18+K18+M18+O18+Q18</f>
        <v>1302000</v>
      </c>
      <c r="T18" s="25"/>
    </row>
    <row r="19" spans="1:22" x14ac:dyDescent="0.2">
      <c r="A19" s="21">
        <v>10</v>
      </c>
      <c r="B19" s="95" t="s">
        <v>67</v>
      </c>
      <c r="C19" s="26">
        <v>1</v>
      </c>
      <c r="D19" s="26" t="s">
        <v>24</v>
      </c>
      <c r="E19" s="28">
        <v>324000</v>
      </c>
      <c r="F19" s="23">
        <f t="shared" si="0"/>
        <v>324000</v>
      </c>
      <c r="G19" s="30"/>
      <c r="H19" s="92" t="s">
        <v>66</v>
      </c>
      <c r="I19" s="28">
        <v>324000</v>
      </c>
      <c r="J19" s="92" t="s">
        <v>66</v>
      </c>
      <c r="K19" s="28">
        <v>324000</v>
      </c>
      <c r="L19" s="92" t="s">
        <v>66</v>
      </c>
      <c r="M19" s="28">
        <v>324000</v>
      </c>
      <c r="N19" s="92" t="s">
        <v>66</v>
      </c>
      <c r="O19" s="28">
        <v>324000</v>
      </c>
      <c r="P19" s="93"/>
      <c r="Q19" s="94"/>
      <c r="R19" s="93"/>
      <c r="S19" s="96">
        <f t="shared" si="1"/>
        <v>1296000</v>
      </c>
      <c r="T19" s="25"/>
    </row>
    <row r="20" spans="1:22" x14ac:dyDescent="0.2">
      <c r="A20" s="26">
        <v>11</v>
      </c>
      <c r="B20" s="97" t="s">
        <v>68</v>
      </c>
      <c r="C20" s="32">
        <v>1</v>
      </c>
      <c r="D20" s="32" t="s">
        <v>24</v>
      </c>
      <c r="E20" s="33">
        <v>810000</v>
      </c>
      <c r="F20" s="23">
        <f t="shared" si="0"/>
        <v>810000</v>
      </c>
      <c r="G20" s="24"/>
      <c r="H20" s="92" t="s">
        <v>66</v>
      </c>
      <c r="I20" s="28">
        <v>810000</v>
      </c>
      <c r="J20" s="92" t="s">
        <v>66</v>
      </c>
      <c r="K20" s="28">
        <v>810000</v>
      </c>
      <c r="L20" s="92" t="s">
        <v>66</v>
      </c>
      <c r="M20" s="28">
        <v>810000</v>
      </c>
      <c r="N20" s="92" t="s">
        <v>66</v>
      </c>
      <c r="O20" s="28">
        <v>810000</v>
      </c>
      <c r="P20" s="93"/>
      <c r="Q20" s="98"/>
      <c r="R20" s="93"/>
      <c r="S20" s="96">
        <f t="shared" si="1"/>
        <v>3240000</v>
      </c>
      <c r="T20" s="25"/>
    </row>
    <row r="21" spans="1:22" x14ac:dyDescent="0.2">
      <c r="A21" s="21">
        <v>12</v>
      </c>
      <c r="B21" s="95" t="s">
        <v>69</v>
      </c>
      <c r="C21" s="26">
        <v>1</v>
      </c>
      <c r="D21" s="26" t="s">
        <v>24</v>
      </c>
      <c r="E21" s="28">
        <v>13583500</v>
      </c>
      <c r="F21" s="23">
        <f t="shared" si="0"/>
        <v>13583500</v>
      </c>
      <c r="G21" s="30"/>
      <c r="H21" s="92" t="s">
        <v>66</v>
      </c>
      <c r="I21" s="91">
        <v>13583500</v>
      </c>
      <c r="J21" s="92" t="s">
        <v>66</v>
      </c>
      <c r="K21" s="91">
        <v>13583500</v>
      </c>
      <c r="L21" s="92" t="s">
        <v>66</v>
      </c>
      <c r="M21" s="91">
        <v>13583500</v>
      </c>
      <c r="N21" s="92" t="s">
        <v>66</v>
      </c>
      <c r="O21" s="91">
        <v>13583500</v>
      </c>
      <c r="P21" s="93"/>
      <c r="Q21" s="98"/>
      <c r="R21" s="93"/>
      <c r="S21" s="96">
        <f t="shared" si="1"/>
        <v>54334000</v>
      </c>
      <c r="T21" s="25"/>
    </row>
    <row r="22" spans="1:22" x14ac:dyDescent="0.2">
      <c r="A22" s="26">
        <v>13</v>
      </c>
      <c r="B22" s="99" t="s">
        <v>70</v>
      </c>
      <c r="C22" s="21">
        <v>1</v>
      </c>
      <c r="D22" s="21" t="s">
        <v>24</v>
      </c>
      <c r="E22" s="23">
        <v>3252000</v>
      </c>
      <c r="F22" s="23">
        <f t="shared" si="0"/>
        <v>3252000</v>
      </c>
      <c r="G22" s="24"/>
      <c r="H22" s="92" t="s">
        <v>66</v>
      </c>
      <c r="I22" s="28">
        <v>3252000</v>
      </c>
      <c r="J22" s="92" t="s">
        <v>66</v>
      </c>
      <c r="K22" s="28">
        <v>3252000</v>
      </c>
      <c r="L22" s="92" t="s">
        <v>66</v>
      </c>
      <c r="M22" s="28">
        <v>3252000</v>
      </c>
      <c r="N22" s="92" t="s">
        <v>66</v>
      </c>
      <c r="O22" s="28">
        <v>3252000</v>
      </c>
      <c r="P22" s="100"/>
      <c r="Q22" s="101"/>
      <c r="R22" s="100"/>
      <c r="S22" s="96">
        <f t="shared" si="1"/>
        <v>13008000</v>
      </c>
      <c r="T22" s="25"/>
    </row>
    <row r="23" spans="1:22" x14ac:dyDescent="0.2">
      <c r="A23" s="21">
        <v>14</v>
      </c>
      <c r="B23" s="90" t="s">
        <v>71</v>
      </c>
      <c r="C23" s="26">
        <v>1</v>
      </c>
      <c r="D23" s="26" t="s">
        <v>24</v>
      </c>
      <c r="E23" s="28">
        <v>19627300</v>
      </c>
      <c r="F23" s="23">
        <f t="shared" si="0"/>
        <v>19627300</v>
      </c>
      <c r="G23" s="30"/>
      <c r="H23" s="102" t="s">
        <v>66</v>
      </c>
      <c r="I23" s="28">
        <v>19627300</v>
      </c>
      <c r="J23" s="102" t="s">
        <v>66</v>
      </c>
      <c r="K23" s="28">
        <v>19627300</v>
      </c>
      <c r="L23" s="102" t="s">
        <v>66</v>
      </c>
      <c r="M23" s="28">
        <v>19627300</v>
      </c>
      <c r="N23" s="102" t="s">
        <v>66</v>
      </c>
      <c r="O23" s="28">
        <v>19627300</v>
      </c>
      <c r="P23" s="93"/>
      <c r="Q23" s="94"/>
      <c r="R23" s="93"/>
      <c r="S23" s="96">
        <f t="shared" si="1"/>
        <v>78509200</v>
      </c>
      <c r="T23" s="25"/>
    </row>
    <row r="24" spans="1:22" x14ac:dyDescent="0.2">
      <c r="A24" s="26">
        <v>15</v>
      </c>
      <c r="B24" s="22"/>
      <c r="C24" s="21"/>
      <c r="D24" s="21"/>
      <c r="E24" s="23"/>
      <c r="F24" s="23">
        <f t="shared" si="0"/>
        <v>0</v>
      </c>
      <c r="G24" s="24"/>
      <c r="H24" s="74"/>
      <c r="I24" s="80"/>
      <c r="J24" s="74"/>
      <c r="K24" s="80"/>
      <c r="L24" s="80"/>
      <c r="M24" s="80"/>
      <c r="N24" s="74"/>
      <c r="O24" s="80"/>
      <c r="P24" s="74"/>
      <c r="Q24" s="80"/>
      <c r="R24" s="74"/>
      <c r="S24" s="74"/>
      <c r="T24" s="25"/>
    </row>
    <row r="25" spans="1:22" x14ac:dyDescent="0.2">
      <c r="A25" s="34"/>
      <c r="B25" s="39"/>
      <c r="C25" s="34"/>
      <c r="D25" s="34"/>
      <c r="E25" s="37"/>
      <c r="F25" s="37"/>
      <c r="G25" s="35"/>
      <c r="H25" s="42"/>
      <c r="I25" s="73"/>
      <c r="J25" s="42"/>
      <c r="K25" s="73"/>
      <c r="L25" s="73"/>
      <c r="M25" s="73"/>
      <c r="N25" s="42"/>
      <c r="O25" s="73"/>
      <c r="P25" s="42"/>
      <c r="Q25" s="73"/>
      <c r="R25" s="42"/>
      <c r="S25" s="73"/>
      <c r="T25" s="25"/>
    </row>
    <row r="26" spans="1:22" s="79" customFormat="1" ht="13.5" customHeight="1" x14ac:dyDescent="0.2">
      <c r="A26" s="75"/>
      <c r="B26" s="76"/>
      <c r="C26" s="75"/>
      <c r="D26" s="75"/>
      <c r="E26" s="36"/>
      <c r="F26" s="36"/>
      <c r="G26" s="71"/>
      <c r="H26" s="77"/>
      <c r="I26" s="78"/>
      <c r="J26" s="77"/>
      <c r="K26" s="78"/>
      <c r="L26" s="78"/>
      <c r="M26" s="78"/>
      <c r="N26" s="77"/>
      <c r="O26" s="78"/>
      <c r="P26" s="77"/>
      <c r="Q26" s="78"/>
      <c r="R26" s="77"/>
      <c r="S26" s="78"/>
      <c r="T26" s="40"/>
    </row>
    <row r="27" spans="1:22" s="86" customFormat="1" ht="20.100000000000001" customHeight="1" x14ac:dyDescent="0.25">
      <c r="A27" s="109" t="s">
        <v>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89"/>
      <c r="V27" s="89"/>
    </row>
    <row r="28" spans="1:22" s="86" customFormat="1" ht="20.100000000000001" customHeight="1" x14ac:dyDescent="0.5">
      <c r="A28" s="81" t="s">
        <v>10</v>
      </c>
      <c r="B28" s="82" t="s">
        <v>21</v>
      </c>
      <c r="C28" s="84"/>
      <c r="D28" s="89"/>
      <c r="E28" s="84"/>
      <c r="F28" s="89"/>
      <c r="G28" s="89"/>
      <c r="H28" s="89"/>
      <c r="I28" s="84"/>
      <c r="J28" s="89"/>
      <c r="K28" s="84"/>
      <c r="L28" s="89"/>
      <c r="M28" s="84"/>
      <c r="N28" s="89"/>
      <c r="O28" s="89"/>
      <c r="P28" s="89"/>
      <c r="Q28" s="89"/>
    </row>
    <row r="29" spans="1:22" s="86" customFormat="1" ht="20.100000000000001" customHeight="1" x14ac:dyDescent="0.5">
      <c r="A29" s="81" t="s">
        <v>10</v>
      </c>
      <c r="B29" s="82"/>
      <c r="C29" s="83"/>
      <c r="D29" s="84"/>
      <c r="E29" s="84"/>
      <c r="F29" s="84"/>
      <c r="G29" s="89"/>
      <c r="H29" s="84"/>
      <c r="I29" s="89"/>
      <c r="J29" s="84"/>
      <c r="K29" s="89"/>
      <c r="L29" s="89"/>
      <c r="M29" s="89"/>
      <c r="N29" s="84"/>
      <c r="O29" s="89"/>
      <c r="P29" s="84"/>
      <c r="Q29" s="89"/>
      <c r="R29" s="84"/>
      <c r="S29" s="89"/>
      <c r="T29" s="89"/>
      <c r="U29" s="89"/>
      <c r="V29" s="89"/>
    </row>
  </sheetData>
  <mergeCells count="18">
    <mergeCell ref="A27:T2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59" orientation="landscape" r:id="rId1"/>
  <headerFooter alignWithMargins="0">
    <oddFooter>&amp;C&amp;P/&amp;N&amp;R&amp;A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D665-04EA-4A3E-B73B-BADE89B844DB}">
  <sheetPr>
    <tabColor rgb="FFFFFF00"/>
  </sheetPr>
  <dimension ref="A1:T19"/>
  <sheetViews>
    <sheetView view="pageBreakPreview" zoomScaleSheetLayoutView="100" workbookViewId="0">
      <selection activeCell="B13" sqref="B13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7.125" style="43" customWidth="1"/>
    <col min="4" max="4" width="7.125" style="57" customWidth="1"/>
    <col min="5" max="5" width="7.125" style="43" customWidth="1"/>
    <col min="6" max="8" width="7.125" style="57" customWidth="1"/>
    <col min="9" max="9" width="7.125" style="43" customWidth="1"/>
    <col min="10" max="10" width="7.125" style="57" customWidth="1"/>
    <col min="11" max="11" width="7.125" style="43" customWidth="1"/>
    <col min="12" max="12" width="7.125" style="57" customWidth="1"/>
    <col min="13" max="13" width="7.125" style="43" customWidth="1"/>
    <col min="14" max="14" width="7.125" style="57" customWidth="1"/>
    <col min="15" max="15" width="13.25" style="2" customWidth="1"/>
    <col min="16" max="16" width="11.625" style="2" bestFit="1" customWidth="1"/>
    <col min="17" max="17" width="9.875" style="2" bestFit="1" customWidth="1"/>
    <col min="18" max="18" width="14.125" style="2" customWidth="1"/>
    <col min="19" max="19" width="21.875" style="2" customWidth="1"/>
    <col min="20" max="20" width="15.375" style="2" customWidth="1"/>
    <col min="21" max="16384" width="9.125" style="2"/>
  </cols>
  <sheetData>
    <row r="1" spans="1:20" s="60" customFormat="1" ht="27.75" x14ac:dyDescent="0.2">
      <c r="A1" s="1" t="s">
        <v>18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104" t="s">
        <v>16</v>
      </c>
      <c r="N1" s="104"/>
    </row>
    <row r="2" spans="1:20" s="60" customFormat="1" ht="27.75" x14ac:dyDescent="0.2">
      <c r="A2" s="105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2"/>
      <c r="N2" s="72"/>
    </row>
    <row r="3" spans="1:20" s="4" customFormat="1" ht="13.5" customHeight="1" x14ac:dyDescent="0.2">
      <c r="A3" s="3"/>
      <c r="C3" s="41"/>
      <c r="D3" s="41"/>
      <c r="E3" s="41"/>
      <c r="F3" s="55"/>
      <c r="G3" s="55"/>
      <c r="H3" s="55"/>
      <c r="I3" s="41"/>
      <c r="J3" s="55"/>
      <c r="K3" s="41"/>
      <c r="L3" s="55"/>
      <c r="M3" s="56"/>
      <c r="N3" s="55"/>
    </row>
    <row r="4" spans="1:20" s="6" customFormat="1" ht="24" customHeight="1" x14ac:dyDescent="0.2">
      <c r="A4" s="110" t="s">
        <v>0</v>
      </c>
      <c r="B4" s="112" t="s">
        <v>1</v>
      </c>
      <c r="C4" s="106" t="s">
        <v>20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20" s="6" customFormat="1" ht="24" customHeight="1" x14ac:dyDescent="0.2">
      <c r="A5" s="110"/>
      <c r="B5" s="112"/>
      <c r="C5" s="106">
        <v>2566</v>
      </c>
      <c r="D5" s="106"/>
      <c r="E5" s="106">
        <v>2567</v>
      </c>
      <c r="F5" s="106"/>
      <c r="G5" s="121">
        <v>2568</v>
      </c>
      <c r="H5" s="122"/>
      <c r="I5" s="106">
        <v>2569</v>
      </c>
      <c r="J5" s="106"/>
      <c r="K5" s="106">
        <v>2570</v>
      </c>
      <c r="L5" s="106"/>
      <c r="M5" s="106" t="s">
        <v>7</v>
      </c>
      <c r="N5" s="106"/>
    </row>
    <row r="6" spans="1:20" s="6" customFormat="1" ht="51.75" customHeight="1" x14ac:dyDescent="0.2">
      <c r="A6" s="111"/>
      <c r="B6" s="113"/>
      <c r="C6" s="67" t="s">
        <v>8</v>
      </c>
      <c r="D6" s="67" t="s">
        <v>9</v>
      </c>
      <c r="E6" s="67" t="s">
        <v>8</v>
      </c>
      <c r="F6" s="67" t="s">
        <v>9</v>
      </c>
      <c r="G6" s="67" t="s">
        <v>8</v>
      </c>
      <c r="H6" s="67" t="s">
        <v>9</v>
      </c>
      <c r="I6" s="67" t="s">
        <v>8</v>
      </c>
      <c r="J6" s="67" t="s">
        <v>9</v>
      </c>
      <c r="K6" s="67" t="s">
        <v>8</v>
      </c>
      <c r="L6" s="67" t="s">
        <v>9</v>
      </c>
      <c r="M6" s="67" t="s">
        <v>8</v>
      </c>
      <c r="N6" s="67" t="s">
        <v>9</v>
      </c>
    </row>
    <row r="7" spans="1:20" s="51" customFormat="1" x14ac:dyDescent="0.2">
      <c r="A7" s="44" t="s">
        <v>13</v>
      </c>
      <c r="B7" s="45"/>
      <c r="C7" s="61"/>
      <c r="D7" s="62"/>
      <c r="E7" s="61"/>
      <c r="F7" s="62"/>
      <c r="G7" s="62"/>
      <c r="H7" s="62"/>
      <c r="I7" s="61"/>
      <c r="J7" s="62"/>
      <c r="K7" s="61"/>
      <c r="L7" s="62"/>
      <c r="M7" s="61"/>
      <c r="N7" s="61"/>
      <c r="O7" s="50"/>
      <c r="R7" s="50"/>
      <c r="S7" s="52"/>
      <c r="T7" s="50"/>
    </row>
    <row r="8" spans="1:20" s="13" customFormat="1" x14ac:dyDescent="0.2">
      <c r="A8" s="7" t="s">
        <v>17</v>
      </c>
      <c r="B8" s="8"/>
      <c r="C8" s="63"/>
      <c r="D8" s="64"/>
      <c r="E8" s="63"/>
      <c r="F8" s="64"/>
      <c r="G8" s="64"/>
      <c r="H8" s="64"/>
      <c r="I8" s="63"/>
      <c r="J8" s="64"/>
      <c r="K8" s="63"/>
      <c r="L8" s="64"/>
      <c r="M8" s="63"/>
      <c r="N8" s="63"/>
      <c r="R8" s="14"/>
    </row>
    <row r="9" spans="1:20" s="53" customFormat="1" x14ac:dyDescent="0.2">
      <c r="A9" s="15" t="s">
        <v>19</v>
      </c>
      <c r="B9" s="16"/>
      <c r="C9" s="65"/>
      <c r="D9" s="66"/>
      <c r="E9" s="65"/>
      <c r="F9" s="66"/>
      <c r="G9" s="66"/>
      <c r="H9" s="66"/>
      <c r="I9" s="65"/>
      <c r="J9" s="66"/>
      <c r="K9" s="65"/>
      <c r="L9" s="66"/>
      <c r="M9" s="65"/>
      <c r="N9" s="65"/>
      <c r="R9" s="54"/>
    </row>
    <row r="10" spans="1:20" x14ac:dyDescent="0.2">
      <c r="A10" s="26">
        <v>1</v>
      </c>
      <c r="B10" s="29"/>
      <c r="C10" s="68"/>
      <c r="D10" s="69"/>
      <c r="E10" s="68"/>
      <c r="F10" s="69"/>
      <c r="G10" s="69"/>
      <c r="H10" s="69"/>
      <c r="I10" s="68"/>
      <c r="J10" s="69"/>
      <c r="K10" s="68"/>
      <c r="L10" s="69"/>
      <c r="M10" s="68"/>
      <c r="N10" s="69"/>
      <c r="O10" s="25"/>
    </row>
    <row r="11" spans="1:20" x14ac:dyDescent="0.2">
      <c r="A11" s="21">
        <v>2</v>
      </c>
      <c r="B11" s="27"/>
      <c r="C11" s="68"/>
      <c r="D11" s="69"/>
      <c r="E11" s="68"/>
      <c r="F11" s="69"/>
      <c r="G11" s="69"/>
      <c r="H11" s="69"/>
      <c r="I11" s="68"/>
      <c r="J11" s="69"/>
      <c r="K11" s="68"/>
      <c r="L11" s="69"/>
      <c r="M11" s="68"/>
      <c r="N11" s="69"/>
      <c r="O11" s="25"/>
    </row>
    <row r="12" spans="1:20" x14ac:dyDescent="0.2">
      <c r="A12" s="26">
        <v>3</v>
      </c>
      <c r="B12" s="31"/>
      <c r="C12" s="68"/>
      <c r="D12" s="70"/>
      <c r="E12" s="68"/>
      <c r="F12" s="70"/>
      <c r="G12" s="70"/>
      <c r="H12" s="70"/>
      <c r="I12" s="68"/>
      <c r="J12" s="70"/>
      <c r="K12" s="68"/>
      <c r="L12" s="70"/>
      <c r="M12" s="68"/>
      <c r="N12" s="70"/>
      <c r="O12" s="25"/>
    </row>
    <row r="13" spans="1:20" x14ac:dyDescent="0.2">
      <c r="A13" s="21">
        <v>4</v>
      </c>
      <c r="B13" s="27"/>
      <c r="C13" s="68"/>
      <c r="D13" s="70"/>
      <c r="E13" s="68"/>
      <c r="F13" s="70"/>
      <c r="G13" s="70"/>
      <c r="H13" s="70"/>
      <c r="I13" s="68"/>
      <c r="J13" s="70"/>
      <c r="K13" s="68"/>
      <c r="L13" s="70"/>
      <c r="M13" s="68"/>
      <c r="N13" s="70"/>
      <c r="O13" s="25"/>
    </row>
    <row r="14" spans="1:20" x14ac:dyDescent="0.2">
      <c r="A14" s="26">
        <v>5</v>
      </c>
      <c r="B14" s="22"/>
      <c r="C14" s="74"/>
      <c r="D14" s="80"/>
      <c r="E14" s="74"/>
      <c r="F14" s="80"/>
      <c r="G14" s="80"/>
      <c r="H14" s="80"/>
      <c r="I14" s="74"/>
      <c r="J14" s="80"/>
      <c r="K14" s="74"/>
      <c r="L14" s="80"/>
      <c r="M14" s="74"/>
      <c r="N14" s="74"/>
      <c r="O14" s="25"/>
    </row>
    <row r="15" spans="1:20" x14ac:dyDescent="0.2">
      <c r="A15" s="34"/>
      <c r="B15" s="39"/>
      <c r="C15" s="42"/>
      <c r="D15" s="73"/>
      <c r="E15" s="42"/>
      <c r="F15" s="73"/>
      <c r="G15" s="73"/>
      <c r="H15" s="73"/>
      <c r="I15" s="42"/>
      <c r="J15" s="73"/>
      <c r="K15" s="42"/>
      <c r="L15" s="73"/>
      <c r="M15" s="42"/>
      <c r="N15" s="73"/>
      <c r="O15" s="25"/>
    </row>
    <row r="16" spans="1:20" s="79" customFormat="1" ht="13.5" customHeight="1" x14ac:dyDescent="0.2">
      <c r="A16" s="75"/>
      <c r="B16" s="76"/>
      <c r="C16" s="77"/>
      <c r="D16" s="78"/>
      <c r="E16" s="77"/>
      <c r="F16" s="78"/>
      <c r="G16" s="78"/>
      <c r="H16" s="78"/>
      <c r="I16" s="77"/>
      <c r="J16" s="78"/>
      <c r="K16" s="77"/>
      <c r="L16" s="78"/>
      <c r="M16" s="77"/>
      <c r="N16" s="78"/>
      <c r="O16" s="40"/>
    </row>
    <row r="17" spans="1:17" s="86" customFormat="1" ht="20.100000000000001" customHeight="1" x14ac:dyDescent="0.25">
      <c r="A17" s="109" t="s">
        <v>22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88"/>
      <c r="Q17" s="88"/>
    </row>
    <row r="18" spans="1:17" s="86" customFormat="1" ht="20.100000000000001" customHeight="1" x14ac:dyDescent="0.5">
      <c r="A18" s="81" t="s">
        <v>10</v>
      </c>
      <c r="B18" s="82" t="s">
        <v>21</v>
      </c>
      <c r="C18" s="84"/>
      <c r="D18" s="88"/>
      <c r="E18" s="84"/>
      <c r="F18" s="88"/>
      <c r="G18" s="88"/>
      <c r="H18" s="88"/>
      <c r="I18" s="84"/>
      <c r="J18" s="88"/>
      <c r="K18" s="84"/>
      <c r="L18" s="88"/>
      <c r="M18" s="84"/>
      <c r="N18" s="88"/>
      <c r="O18" s="88"/>
      <c r="P18" s="88"/>
      <c r="Q18" s="88"/>
    </row>
    <row r="19" spans="1:17" s="87" customFormat="1" ht="21.75" x14ac:dyDescent="0.5">
      <c r="C19" s="84"/>
      <c r="D19" s="82"/>
      <c r="E19" s="84"/>
      <c r="F19" s="82"/>
      <c r="G19" s="82"/>
      <c r="H19" s="82"/>
      <c r="I19" s="84"/>
      <c r="J19" s="82"/>
      <c r="K19" s="84"/>
      <c r="L19" s="82"/>
      <c r="M19" s="84"/>
      <c r="N19" s="82"/>
    </row>
  </sheetData>
  <mergeCells count="12">
    <mergeCell ref="A17:O17"/>
    <mergeCell ref="C5:D5"/>
    <mergeCell ref="E5:F5"/>
    <mergeCell ref="G5:H5"/>
    <mergeCell ref="I5:J5"/>
    <mergeCell ref="K5:L5"/>
    <mergeCell ref="M1:N1"/>
    <mergeCell ref="A2:L2"/>
    <mergeCell ref="A4:A6"/>
    <mergeCell ref="B4:B6"/>
    <mergeCell ref="C4:N4"/>
    <mergeCell ref="M5:N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C9DA-F935-4D54-B16C-2FD57AD3084D}">
  <sheetPr>
    <tabColor rgb="FF00B0F0"/>
  </sheetPr>
  <dimension ref="A1:Y19"/>
  <sheetViews>
    <sheetView view="pageBreakPreview" zoomScaleSheetLayoutView="100" workbookViewId="0">
      <selection activeCell="E15" sqref="E15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8.2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3593000</v>
      </c>
      <c r="G7" s="49">
        <f>G9</f>
        <v>1590000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28</v>
      </c>
      <c r="B9" s="16"/>
      <c r="C9" s="17"/>
      <c r="D9" s="17"/>
      <c r="E9" s="18"/>
      <c r="F9" s="19">
        <f>SUM(F10:F14)</f>
        <v>3593000</v>
      </c>
      <c r="G9" s="20">
        <f>SUM(G10:G14)</f>
        <v>1590000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29</v>
      </c>
      <c r="C10" s="26">
        <v>1</v>
      </c>
      <c r="D10" s="26" t="s">
        <v>24</v>
      </c>
      <c r="E10" s="28">
        <v>1590000</v>
      </c>
      <c r="F10" s="23">
        <f>C10*E10</f>
        <v>1590000</v>
      </c>
      <c r="G10" s="30">
        <v>1590000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29" t="s">
        <v>27</v>
      </c>
      <c r="C11" s="26">
        <v>1</v>
      </c>
      <c r="D11" s="26" t="s">
        <v>24</v>
      </c>
      <c r="E11" s="28">
        <v>2003000</v>
      </c>
      <c r="F11" s="23">
        <f>C11*E11</f>
        <v>2003000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91D9-9424-4B68-9270-E44C77A8F337}">
  <sheetPr>
    <tabColor rgb="FF00B0F0"/>
  </sheetPr>
  <dimension ref="A1:Y19"/>
  <sheetViews>
    <sheetView view="pageBreakPreview" zoomScaleSheetLayoutView="100" workbookViewId="0">
      <selection activeCell="G14" sqref="G14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6.7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2187200</v>
      </c>
      <c r="G7" s="49">
        <f>G9</f>
        <v>2187200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30</v>
      </c>
      <c r="B9" s="16"/>
      <c r="C9" s="17"/>
      <c r="D9" s="17"/>
      <c r="E9" s="18"/>
      <c r="F9" s="19">
        <f>SUM(F10:F14)</f>
        <v>2187200</v>
      </c>
      <c r="G9" s="20">
        <f>SUM(G10:G14)</f>
        <v>2187200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31</v>
      </c>
      <c r="C10" s="26">
        <v>1</v>
      </c>
      <c r="D10" s="26" t="s">
        <v>24</v>
      </c>
      <c r="E10" s="28">
        <v>2187200</v>
      </c>
      <c r="F10" s="23">
        <f>C10*E10</f>
        <v>2187200</v>
      </c>
      <c r="G10" s="30">
        <v>2187200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29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6207-E567-41BA-BA84-48209F4F3DF6}">
  <sheetPr>
    <tabColor rgb="FF00B0F0"/>
  </sheetPr>
  <dimension ref="A1:Y19"/>
  <sheetViews>
    <sheetView view="pageBreakPreview" zoomScaleSheetLayoutView="100" workbookViewId="0">
      <selection activeCell="G13" sqref="G13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5.2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9993800</v>
      </c>
      <c r="G7" s="49">
        <f>G9</f>
        <v>9993800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32</v>
      </c>
      <c r="B9" s="16"/>
      <c r="C9" s="17"/>
      <c r="D9" s="17"/>
      <c r="E9" s="18"/>
      <c r="F9" s="19">
        <f>SUM(F10:F14)</f>
        <v>9993800</v>
      </c>
      <c r="G9" s="20">
        <f>SUM(G10:G14)</f>
        <v>9993800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33</v>
      </c>
      <c r="C10" s="26">
        <v>1</v>
      </c>
      <c r="D10" s="26" t="s">
        <v>24</v>
      </c>
      <c r="E10" s="28">
        <v>9993800</v>
      </c>
      <c r="F10" s="23">
        <f>C10*E10</f>
        <v>9993800</v>
      </c>
      <c r="G10" s="30">
        <v>9993800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29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D34B-850D-4680-ACC2-AABCACEA8743}">
  <sheetPr>
    <tabColor rgb="FF00B0F0"/>
  </sheetPr>
  <dimension ref="A1:Y19"/>
  <sheetViews>
    <sheetView view="pageBreakPreview" zoomScaleSheetLayoutView="100" workbookViewId="0">
      <selection activeCell="A17" sqref="A17:T17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4.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2500000</v>
      </c>
      <c r="G7" s="49">
        <f>G9</f>
        <v>2500000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34</v>
      </c>
      <c r="B9" s="16"/>
      <c r="C9" s="17"/>
      <c r="D9" s="17"/>
      <c r="E9" s="18"/>
      <c r="F9" s="19">
        <f>SUM(F10:F14)</f>
        <v>2500000</v>
      </c>
      <c r="G9" s="20">
        <f>SUM(G10:G14)</f>
        <v>2500000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35</v>
      </c>
      <c r="C10" s="26">
        <v>1</v>
      </c>
      <c r="D10" s="26" t="s">
        <v>24</v>
      </c>
      <c r="E10" s="28">
        <v>2500000</v>
      </c>
      <c r="F10" s="23">
        <f>C10*E10</f>
        <v>2500000</v>
      </c>
      <c r="G10" s="30">
        <v>2500000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29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93C3-3835-4322-BABB-19A6E792A50A}">
  <sheetPr>
    <tabColor rgb="FF00B0F0"/>
  </sheetPr>
  <dimension ref="A1:Y19"/>
  <sheetViews>
    <sheetView view="pageBreakPreview" zoomScaleSheetLayoutView="100" workbookViewId="0">
      <selection activeCell="K13" sqref="K13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8.2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18843400</v>
      </c>
      <c r="G7" s="49">
        <f>G9</f>
        <v>18843400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36</v>
      </c>
      <c r="B9" s="16"/>
      <c r="C9" s="17"/>
      <c r="D9" s="17"/>
      <c r="E9" s="18"/>
      <c r="F9" s="19">
        <f>SUM(F10:F14)</f>
        <v>18843400</v>
      </c>
      <c r="G9" s="20">
        <f>SUM(G10:G14)</f>
        <v>18843400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ht="48" x14ac:dyDescent="0.2">
      <c r="A10" s="21">
        <v>1</v>
      </c>
      <c r="B10" s="27" t="s">
        <v>40</v>
      </c>
      <c r="C10" s="26">
        <v>1</v>
      </c>
      <c r="D10" s="26" t="s">
        <v>24</v>
      </c>
      <c r="E10" s="28">
        <v>3146400</v>
      </c>
      <c r="F10" s="23">
        <f>C10*E10</f>
        <v>3146400</v>
      </c>
      <c r="G10" s="30">
        <v>3146400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90" t="s">
        <v>37</v>
      </c>
      <c r="C11" s="26">
        <v>1</v>
      </c>
      <c r="D11" s="26" t="s">
        <v>24</v>
      </c>
      <c r="E11" s="28">
        <v>2217000</v>
      </c>
      <c r="F11" s="23">
        <f>C11*E11</f>
        <v>2217000</v>
      </c>
      <c r="G11" s="30">
        <v>2217000</v>
      </c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ht="72" x14ac:dyDescent="0.2">
      <c r="A12" s="26">
        <v>3</v>
      </c>
      <c r="B12" s="31" t="s">
        <v>38</v>
      </c>
      <c r="C12" s="32">
        <v>1</v>
      </c>
      <c r="D12" s="32" t="s">
        <v>24</v>
      </c>
      <c r="E12" s="33">
        <v>11930000</v>
      </c>
      <c r="F12" s="23">
        <f>C12*E12</f>
        <v>11930000</v>
      </c>
      <c r="G12" s="24">
        <v>11930000</v>
      </c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 t="s">
        <v>39</v>
      </c>
      <c r="C13" s="26">
        <v>1</v>
      </c>
      <c r="D13" s="26" t="s">
        <v>24</v>
      </c>
      <c r="E13" s="28">
        <v>1550000</v>
      </c>
      <c r="F13" s="23">
        <f>C13*E13</f>
        <v>1550000</v>
      </c>
      <c r="G13" s="30">
        <v>1550000</v>
      </c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F997-4AA0-400D-A66E-226E726CDF2A}">
  <sheetPr>
    <tabColor rgb="FF00B0F0"/>
  </sheetPr>
  <dimension ref="A1:Y19"/>
  <sheetViews>
    <sheetView view="pageBreakPreview" zoomScaleSheetLayoutView="100" workbookViewId="0">
      <selection activeCell="J13" sqref="J13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4.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12385000</v>
      </c>
      <c r="G7" s="49">
        <f>G9</f>
        <v>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41</v>
      </c>
      <c r="B9" s="16"/>
      <c r="C9" s="17"/>
      <c r="D9" s="17"/>
      <c r="E9" s="18"/>
      <c r="F9" s="19">
        <f>SUM(F10:F14)</f>
        <v>12385000</v>
      </c>
      <c r="G9" s="20">
        <f>SUM(G10:G14)</f>
        <v>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42</v>
      </c>
      <c r="C10" s="26">
        <v>1</v>
      </c>
      <c r="D10" s="26" t="s">
        <v>24</v>
      </c>
      <c r="E10" s="28">
        <v>10385000</v>
      </c>
      <c r="F10" s="23">
        <f>C10*E10</f>
        <v>10385000</v>
      </c>
      <c r="G10" s="30"/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90" t="s">
        <v>43</v>
      </c>
      <c r="C11" s="26">
        <v>1</v>
      </c>
      <c r="D11" s="26" t="s">
        <v>24</v>
      </c>
      <c r="E11" s="28">
        <v>2000000</v>
      </c>
      <c r="F11" s="23">
        <f>C11*E11</f>
        <v>2000000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ACB-84FE-49ED-AC17-0BDB76857BED}">
  <sheetPr>
    <tabColor rgb="FF00B0F0"/>
  </sheetPr>
  <dimension ref="A1:Y19"/>
  <sheetViews>
    <sheetView view="pageBreakPreview" zoomScaleSheetLayoutView="100" workbookViewId="0">
      <selection activeCell="L13" sqref="L13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9.7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14012000</v>
      </c>
      <c r="G7" s="49">
        <f>G9</f>
        <v>14012000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45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44</v>
      </c>
      <c r="B9" s="16"/>
      <c r="C9" s="17"/>
      <c r="D9" s="17"/>
      <c r="E9" s="18"/>
      <c r="F9" s="19">
        <f>SUM(F10:F14)</f>
        <v>14012000</v>
      </c>
      <c r="G9" s="20">
        <f>SUM(G10:G14)</f>
        <v>14012000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46</v>
      </c>
      <c r="C10" s="26">
        <v>1</v>
      </c>
      <c r="D10" s="26" t="s">
        <v>24</v>
      </c>
      <c r="E10" s="28">
        <v>14012000</v>
      </c>
      <c r="F10" s="23">
        <f>C10*E10</f>
        <v>14012000</v>
      </c>
      <c r="G10" s="30">
        <v>14012000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90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0EFC-81BF-437D-ABBF-9116AF610B85}">
  <sheetPr>
    <tabColor rgb="FF00B0F0"/>
  </sheetPr>
  <dimension ref="A1:Y19"/>
  <sheetViews>
    <sheetView view="pageBreakPreview" zoomScaleSheetLayoutView="100" workbookViewId="0">
      <selection activeCell="K12" sqref="K12"/>
    </sheetView>
  </sheetViews>
  <sheetFormatPr defaultColWidth="9.125" defaultRowHeight="24" x14ac:dyDescent="0.2"/>
  <cols>
    <col min="1" max="1" width="5.25" style="2" customWidth="1"/>
    <col min="2" max="2" width="60.75" style="2" customWidth="1"/>
    <col min="3" max="3" width="6.25" style="2" customWidth="1"/>
    <col min="4" max="4" width="7.75" style="2" customWidth="1"/>
    <col min="5" max="5" width="11.375" style="2" customWidth="1"/>
    <col min="6" max="6" width="12.75" style="2" customWidth="1"/>
    <col min="7" max="7" width="12.25" style="38" customWidth="1"/>
    <col min="8" max="8" width="7.125" style="43" customWidth="1"/>
    <col min="9" max="9" width="7.125" style="57" customWidth="1"/>
    <col min="10" max="10" width="7.125" style="43" customWidth="1"/>
    <col min="11" max="13" width="7.125" style="57" customWidth="1"/>
    <col min="14" max="14" width="7.125" style="43" customWidth="1"/>
    <col min="15" max="15" width="7.125" style="57" customWidth="1"/>
    <col min="16" max="16" width="7.125" style="43" customWidth="1"/>
    <col min="17" max="17" width="7.125" style="57" customWidth="1"/>
    <col min="18" max="18" width="7.125" style="43" customWidth="1"/>
    <col min="19" max="19" width="7.125" style="57" customWidth="1"/>
    <col min="20" max="20" width="13.25" style="2" customWidth="1"/>
    <col min="21" max="21" width="11.625" style="2" bestFit="1" customWidth="1"/>
    <col min="22" max="22" width="9.875" style="2" bestFit="1" customWidth="1"/>
    <col min="23" max="23" width="14.125" style="2" customWidth="1"/>
    <col min="24" max="24" width="21.875" style="2" customWidth="1"/>
    <col min="25" max="25" width="15.375" style="2" customWidth="1"/>
    <col min="26" max="16384" width="9.125" style="2"/>
  </cols>
  <sheetData>
    <row r="1" spans="1:25" s="60" customFormat="1" ht="27.75" x14ac:dyDescent="0.2">
      <c r="A1" s="1" t="s">
        <v>62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04" t="s">
        <v>14</v>
      </c>
      <c r="S1" s="104"/>
    </row>
    <row r="2" spans="1:25" s="60" customFormat="1" ht="27.75" x14ac:dyDescent="0.2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</row>
    <row r="3" spans="1:25" s="4" customFormat="1" ht="13.5" customHeight="1" x14ac:dyDescent="0.2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 x14ac:dyDescent="0.2">
      <c r="A4" s="110" t="s">
        <v>0</v>
      </c>
      <c r="B4" s="112" t="s">
        <v>1</v>
      </c>
      <c r="C4" s="114" t="s">
        <v>64</v>
      </c>
      <c r="D4" s="115"/>
      <c r="E4" s="115"/>
      <c r="F4" s="115"/>
      <c r="G4" s="116"/>
      <c r="H4" s="106" t="s">
        <v>20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5" s="6" customFormat="1" ht="24" customHeight="1" x14ac:dyDescent="0.2">
      <c r="A5" s="110"/>
      <c r="B5" s="112"/>
      <c r="C5" s="117" t="s">
        <v>2</v>
      </c>
      <c r="D5" s="117" t="s">
        <v>3</v>
      </c>
      <c r="E5" s="119" t="s">
        <v>4</v>
      </c>
      <c r="F5" s="117" t="s">
        <v>5</v>
      </c>
      <c r="G5" s="107" t="s">
        <v>63</v>
      </c>
      <c r="H5" s="106">
        <v>2566</v>
      </c>
      <c r="I5" s="106"/>
      <c r="J5" s="106">
        <v>2567</v>
      </c>
      <c r="K5" s="106"/>
      <c r="L5" s="121">
        <v>2568</v>
      </c>
      <c r="M5" s="122"/>
      <c r="N5" s="106">
        <v>2569</v>
      </c>
      <c r="O5" s="106"/>
      <c r="P5" s="106">
        <v>2570</v>
      </c>
      <c r="Q5" s="106"/>
      <c r="R5" s="106" t="s">
        <v>7</v>
      </c>
      <c r="S5" s="106"/>
    </row>
    <row r="6" spans="1:25" s="6" customFormat="1" ht="62.25" customHeight="1" x14ac:dyDescent="0.2">
      <c r="A6" s="111"/>
      <c r="B6" s="113"/>
      <c r="C6" s="118"/>
      <c r="D6" s="118"/>
      <c r="E6" s="120"/>
      <c r="F6" s="118"/>
      <c r="G6" s="108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 x14ac:dyDescent="0.2">
      <c r="A7" s="44" t="s">
        <v>13</v>
      </c>
      <c r="B7" s="45"/>
      <c r="C7" s="46"/>
      <c r="D7" s="46"/>
      <c r="E7" s="47"/>
      <c r="F7" s="48">
        <f>F9</f>
        <v>4086800</v>
      </c>
      <c r="G7" s="49">
        <f>G9</f>
        <v>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 x14ac:dyDescent="0.2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 x14ac:dyDescent="0.2">
      <c r="A9" s="15" t="s">
        <v>47</v>
      </c>
      <c r="B9" s="16"/>
      <c r="C9" s="17"/>
      <c r="D9" s="17"/>
      <c r="E9" s="18"/>
      <c r="F9" s="19">
        <f>SUM(F10:F14)</f>
        <v>4086800</v>
      </c>
      <c r="G9" s="20">
        <f>SUM(G10:G14)</f>
        <v>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 x14ac:dyDescent="0.2">
      <c r="A10" s="21">
        <v>1</v>
      </c>
      <c r="B10" s="27" t="s">
        <v>48</v>
      </c>
      <c r="C10" s="26">
        <v>1</v>
      </c>
      <c r="D10" s="26" t="s">
        <v>24</v>
      </c>
      <c r="E10" s="28">
        <v>4086800</v>
      </c>
      <c r="F10" s="23">
        <f>C10*E10</f>
        <v>4086800</v>
      </c>
      <c r="G10" s="30"/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 x14ac:dyDescent="0.2">
      <c r="A11" s="26">
        <v>2</v>
      </c>
      <c r="B11" s="90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 x14ac:dyDescent="0.2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 x14ac:dyDescent="0.2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 x14ac:dyDescent="0.2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 x14ac:dyDescent="0.2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 x14ac:dyDescent="0.2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 x14ac:dyDescent="0.2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89"/>
      <c r="V17" s="89"/>
    </row>
    <row r="18" spans="1:22" s="86" customFormat="1" ht="20.100000000000001" customHeight="1" x14ac:dyDescent="0.5">
      <c r="A18" s="81" t="s">
        <v>10</v>
      </c>
      <c r="B18" s="82" t="s">
        <v>21</v>
      </c>
      <c r="C18" s="84"/>
      <c r="D18" s="89"/>
      <c r="E18" s="84"/>
      <c r="F18" s="89"/>
      <c r="G18" s="89"/>
      <c r="H18" s="89"/>
      <c r="I18" s="84"/>
      <c r="J18" s="89"/>
      <c r="K18" s="84"/>
      <c r="L18" s="89"/>
      <c r="M18" s="84"/>
      <c r="N18" s="89"/>
      <c r="O18" s="89"/>
      <c r="P18" s="89"/>
      <c r="Q18" s="89"/>
    </row>
    <row r="19" spans="1:22" s="86" customFormat="1" ht="20.100000000000001" customHeight="1" x14ac:dyDescent="0.5">
      <c r="A19" s="81" t="s">
        <v>10</v>
      </c>
      <c r="B19" s="82"/>
      <c r="C19" s="83"/>
      <c r="D19" s="84"/>
      <c r="E19" s="84"/>
      <c r="F19" s="84"/>
      <c r="G19" s="89"/>
      <c r="H19" s="84"/>
      <c r="I19" s="89"/>
      <c r="J19" s="84"/>
      <c r="K19" s="89"/>
      <c r="L19" s="89"/>
      <c r="M19" s="89"/>
      <c r="N19" s="84"/>
      <c r="O19" s="89"/>
      <c r="P19" s="84"/>
      <c r="Q19" s="89"/>
      <c r="R19" s="84"/>
      <c r="S19" s="89"/>
      <c r="T19" s="89"/>
      <c r="U19" s="89"/>
      <c r="V19" s="89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2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แบบ ง.5-1 ครุศาสตร์</vt:lpstr>
      <vt:lpstr>แบบ ง.5-1  เกษตร</vt:lpstr>
      <vt:lpstr>แบบ ง.5-1  ศูนย์รังสิต</vt:lpstr>
      <vt:lpstr>แบบ ง.5-1  คหกรรม</vt:lpstr>
      <vt:lpstr>แบบ ง.5-1 สื่อสาร</vt:lpstr>
      <vt:lpstr>แบบ ง.5-1 วิศวกรรม</vt:lpstr>
      <vt:lpstr>แบบ ง.5-1 ศิลปกรรม</vt:lpstr>
      <vt:lpstr>แบบ ง.5-1 ศิลปศาสตร์</vt:lpstr>
      <vt:lpstr>แบบ ง.5-1 สถาปัตย์</vt:lpstr>
      <vt:lpstr>แบบ ง.5-1 กองอาคาร</vt:lpstr>
      <vt:lpstr>แบบ ง.5-1 กพน.</vt:lpstr>
      <vt:lpstr>แบบ ง.5-2 </vt:lpstr>
      <vt:lpstr>'แบบ ง.5-1  เกษตร'!Print_Area</vt:lpstr>
      <vt:lpstr>'แบบ ง.5-1  คหกรรม'!Print_Area</vt:lpstr>
      <vt:lpstr>'แบบ ง.5-1  ศูนย์รังสิต'!Print_Area</vt:lpstr>
      <vt:lpstr>'แบบ ง.5-1 กพน.'!Print_Area</vt:lpstr>
      <vt:lpstr>'แบบ ง.5-1 กองอาคาร'!Print_Area</vt:lpstr>
      <vt:lpstr>'แบบ ง.5-1 ครุศาสตร์'!Print_Area</vt:lpstr>
      <vt:lpstr>'แบบ ง.5-1 วิศวกรรม'!Print_Area</vt:lpstr>
      <vt:lpstr>'แบบ ง.5-1 ศิลปกรรม'!Print_Area</vt:lpstr>
      <vt:lpstr>'แบบ ง.5-1 ศิลปศาสตร์'!Print_Area</vt:lpstr>
      <vt:lpstr>'แบบ ง.5-1 สถาปัตย์'!Print_Area</vt:lpstr>
      <vt:lpstr>'แบบ ง.5-1 สื่อสาร'!Print_Area</vt:lpstr>
      <vt:lpstr>'แบบ ง.5-2 '!Print_Area</vt:lpstr>
      <vt:lpstr>'แบบ ง.5-1  เกษตร'!Print_Titles</vt:lpstr>
      <vt:lpstr>'แบบ ง.5-1  คหกรรม'!Print_Titles</vt:lpstr>
      <vt:lpstr>'แบบ ง.5-1  ศูนย์รังสิต'!Print_Titles</vt:lpstr>
      <vt:lpstr>'แบบ ง.5-1 กพน.'!Print_Titles</vt:lpstr>
      <vt:lpstr>'แบบ ง.5-1 กองอาคาร'!Print_Titles</vt:lpstr>
      <vt:lpstr>'แบบ ง.5-1 ครุศาสตร์'!Print_Titles</vt:lpstr>
      <vt:lpstr>'แบบ ง.5-1 วิศวกรรม'!Print_Titles</vt:lpstr>
      <vt:lpstr>'แบบ ง.5-1 ศิลปกรรม'!Print_Titles</vt:lpstr>
      <vt:lpstr>'แบบ ง.5-1 ศิลปศาสตร์'!Print_Titles</vt:lpstr>
      <vt:lpstr>'แบบ ง.5-1 สถาปัตย์'!Print_Titles</vt:lpstr>
      <vt:lpstr>'แบบ ง.5-1 สื่อสาร'!Print_Titles</vt:lpstr>
      <vt:lpstr>'แบบ ง.5-2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2020-11-13T01:41:23Z</cp:lastPrinted>
  <dcterms:created xsi:type="dcterms:W3CDTF">2020-09-01T07:06:38Z</dcterms:created>
  <dcterms:modified xsi:type="dcterms:W3CDTF">2021-08-16T11:46:33Z</dcterms:modified>
</cp:coreProperties>
</file>