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งานงบประมาณ\11. ประมาณการรายรับ\ประมาณการรายรับ 2565\คู่มือประมาณการรายรับปี 2565\"/>
    </mc:Choice>
  </mc:AlternateContent>
  <bookViews>
    <workbookView xWindow="-120" yWindow="-120" windowWidth="24240" windowHeight="13140" activeTab="1"/>
  </bookViews>
  <sheets>
    <sheet name="ใบคั่น" sheetId="25" r:id="rId1"/>
    <sheet name="คณะบริหารธุรกิจ 2-64" sheetId="18" r:id="rId2"/>
    <sheet name="คณะบริหารธุรกิจ 1-65" sheetId="30" r:id="rId3"/>
  </sheets>
  <definedNames>
    <definedName name="_xlnm.Print_Area" localSheetId="2">'คณะบริหารธุรกิจ 1-65'!$A$1:$T$65</definedName>
    <definedName name="_xlnm.Print_Area" localSheetId="1">'คณะบริหารธุรกิจ 2-64'!$A$1:$S$65</definedName>
    <definedName name="_xlnm.Print_Area" localSheetId="0">ใบคั่น!$A$1:$O$22</definedName>
    <definedName name="_xlnm.Print_Titles" localSheetId="2">'คณะบริหารธุรกิจ 1-65'!$6:$8</definedName>
    <definedName name="_xlnm.Print_Titles" localSheetId="1">'คณะบริหารธุรกิจ 2-64'!$6:$8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5" i="30" l="1"/>
  <c r="S64" i="30"/>
  <c r="S63" i="30" s="1"/>
  <c r="Q64" i="30"/>
  <c r="R63" i="30"/>
  <c r="Q63" i="30"/>
  <c r="R62" i="30"/>
  <c r="S61" i="30"/>
  <c r="Q61" i="30"/>
  <c r="S60" i="30"/>
  <c r="R60" i="30"/>
  <c r="Q60" i="30"/>
  <c r="R59" i="30"/>
  <c r="R57" i="30" s="1"/>
  <c r="S58" i="30"/>
  <c r="Q58" i="30"/>
  <c r="S57" i="30"/>
  <c r="Q57" i="30"/>
  <c r="R56" i="30"/>
  <c r="S55" i="30"/>
  <c r="S54" i="30" s="1"/>
  <c r="Q55" i="30"/>
  <c r="R54" i="30"/>
  <c r="Q54" i="30"/>
  <c r="R53" i="30"/>
  <c r="S52" i="30"/>
  <c r="Q52" i="30"/>
  <c r="S51" i="30"/>
  <c r="R51" i="30"/>
  <c r="Q51" i="30"/>
  <c r="R50" i="30"/>
  <c r="S49" i="30"/>
  <c r="Q49" i="30"/>
  <c r="S48" i="30"/>
  <c r="R48" i="30"/>
  <c r="Q48" i="30"/>
  <c r="R47" i="30"/>
  <c r="S46" i="30"/>
  <c r="S45" i="30" s="1"/>
  <c r="Q46" i="30"/>
  <c r="Q45" i="30" s="1"/>
  <c r="R45" i="30"/>
  <c r="R44" i="30"/>
  <c r="S43" i="30"/>
  <c r="S42" i="30" s="1"/>
  <c r="Q43" i="30"/>
  <c r="R42" i="30"/>
  <c r="Q42" i="30"/>
  <c r="R41" i="30"/>
  <c r="S40" i="30"/>
  <c r="Q40" i="30"/>
  <c r="S39" i="30"/>
  <c r="R39" i="30"/>
  <c r="Q39" i="30"/>
  <c r="R38" i="30"/>
  <c r="S37" i="30"/>
  <c r="Q37" i="30"/>
  <c r="S36" i="30"/>
  <c r="R36" i="30"/>
  <c r="Q36" i="30"/>
  <c r="R35" i="30"/>
  <c r="S34" i="30"/>
  <c r="S33" i="30" s="1"/>
  <c r="Q34" i="30"/>
  <c r="R33" i="30"/>
  <c r="Q33" i="30"/>
  <c r="R32" i="30"/>
  <c r="R30" i="30" s="1"/>
  <c r="S31" i="30"/>
  <c r="Q31" i="30"/>
  <c r="Q30" i="30" s="1"/>
  <c r="S30" i="30"/>
  <c r="R28" i="30"/>
  <c r="R26" i="30" s="1"/>
  <c r="S27" i="30"/>
  <c r="Q27" i="30"/>
  <c r="Q26" i="30" s="1"/>
  <c r="S26" i="30"/>
  <c r="R25" i="30"/>
  <c r="S24" i="30"/>
  <c r="Q24" i="30"/>
  <c r="S23" i="30"/>
  <c r="R23" i="30"/>
  <c r="Q23" i="30"/>
  <c r="R22" i="30"/>
  <c r="R20" i="30" s="1"/>
  <c r="S21" i="30"/>
  <c r="Q21" i="30"/>
  <c r="Q20" i="30" s="1"/>
  <c r="S20" i="30"/>
  <c r="R19" i="30"/>
  <c r="S18" i="30"/>
  <c r="Q18" i="30"/>
  <c r="S17" i="30"/>
  <c r="R17" i="30"/>
  <c r="Q17" i="30"/>
  <c r="R16" i="30"/>
  <c r="S15" i="30"/>
  <c r="S14" i="30" s="1"/>
  <c r="Q15" i="30"/>
  <c r="R14" i="30"/>
  <c r="Q14" i="30"/>
  <c r="R13" i="30"/>
  <c r="R11" i="30" s="1"/>
  <c r="S12" i="30"/>
  <c r="Q12" i="30"/>
  <c r="S11" i="30"/>
  <c r="Q11" i="30"/>
  <c r="M65" i="30"/>
  <c r="L65" i="30"/>
  <c r="N65" i="30" s="1"/>
  <c r="M64" i="30"/>
  <c r="L64" i="30"/>
  <c r="L63" i="30" s="1"/>
  <c r="K63" i="30"/>
  <c r="J63" i="30"/>
  <c r="I63" i="30"/>
  <c r="H63" i="30"/>
  <c r="G63" i="30"/>
  <c r="F63" i="30"/>
  <c r="E63" i="30"/>
  <c r="D63" i="30"/>
  <c r="C63" i="30"/>
  <c r="B63" i="30"/>
  <c r="M62" i="30"/>
  <c r="L62" i="30"/>
  <c r="N62" i="30" s="1"/>
  <c r="M61" i="30"/>
  <c r="L61" i="30"/>
  <c r="L60" i="30" s="1"/>
  <c r="N60" i="30" s="1"/>
  <c r="M60" i="30"/>
  <c r="K60" i="30"/>
  <c r="J60" i="30"/>
  <c r="I60" i="30"/>
  <c r="H60" i="30"/>
  <c r="G60" i="30"/>
  <c r="F60" i="30"/>
  <c r="E60" i="30"/>
  <c r="D60" i="30"/>
  <c r="C60" i="30"/>
  <c r="B60" i="30"/>
  <c r="M59" i="30"/>
  <c r="L59" i="30"/>
  <c r="N59" i="30" s="1"/>
  <c r="M58" i="30"/>
  <c r="L58" i="30"/>
  <c r="L57" i="30" s="1"/>
  <c r="N57" i="30" s="1"/>
  <c r="M57" i="30"/>
  <c r="K57" i="30"/>
  <c r="J57" i="30"/>
  <c r="I57" i="30"/>
  <c r="H57" i="30"/>
  <c r="G57" i="30"/>
  <c r="F57" i="30"/>
  <c r="E57" i="30"/>
  <c r="D57" i="30"/>
  <c r="C57" i="30"/>
  <c r="B57" i="30"/>
  <c r="M56" i="30"/>
  <c r="L56" i="30"/>
  <c r="N56" i="30" s="1"/>
  <c r="M55" i="30"/>
  <c r="L55" i="30"/>
  <c r="L54" i="30" s="1"/>
  <c r="N54" i="30" s="1"/>
  <c r="M54" i="30"/>
  <c r="K54" i="30"/>
  <c r="J54" i="30"/>
  <c r="I54" i="30"/>
  <c r="H54" i="30"/>
  <c r="G54" i="30"/>
  <c r="F54" i="30"/>
  <c r="E54" i="30"/>
  <c r="D54" i="30"/>
  <c r="C54" i="30"/>
  <c r="B54" i="30"/>
  <c r="M53" i="30"/>
  <c r="N53" i="30" s="1"/>
  <c r="L53" i="30"/>
  <c r="M52" i="30"/>
  <c r="L52" i="30"/>
  <c r="L51" i="30" s="1"/>
  <c r="N51" i="30" s="1"/>
  <c r="M51" i="30"/>
  <c r="K51" i="30"/>
  <c r="J51" i="30"/>
  <c r="I51" i="30"/>
  <c r="H51" i="30"/>
  <c r="G51" i="30"/>
  <c r="F51" i="30"/>
  <c r="E51" i="30"/>
  <c r="D51" i="30"/>
  <c r="C51" i="30"/>
  <c r="B51" i="30"/>
  <c r="M50" i="30"/>
  <c r="L50" i="30"/>
  <c r="N50" i="30" s="1"/>
  <c r="M49" i="30"/>
  <c r="L49" i="30"/>
  <c r="L48" i="30" s="1"/>
  <c r="K48" i="30"/>
  <c r="J48" i="30"/>
  <c r="I48" i="30"/>
  <c r="H48" i="30"/>
  <c r="G48" i="30"/>
  <c r="F48" i="30"/>
  <c r="E48" i="30"/>
  <c r="D48" i="30"/>
  <c r="C48" i="30"/>
  <c r="B48" i="30"/>
  <c r="M47" i="30"/>
  <c r="L47" i="30"/>
  <c r="N47" i="30" s="1"/>
  <c r="M46" i="30"/>
  <c r="M45" i="30" s="1"/>
  <c r="L46" i="30"/>
  <c r="L45" i="30" s="1"/>
  <c r="N45" i="30" s="1"/>
  <c r="K45" i="30"/>
  <c r="J45" i="30"/>
  <c r="I45" i="30"/>
  <c r="H45" i="30"/>
  <c r="G45" i="30"/>
  <c r="F45" i="30"/>
  <c r="E45" i="30"/>
  <c r="D45" i="30"/>
  <c r="C45" i="30"/>
  <c r="B45" i="30"/>
  <c r="M44" i="30"/>
  <c r="L44" i="30"/>
  <c r="N44" i="30" s="1"/>
  <c r="M43" i="30"/>
  <c r="M42" i="30" s="1"/>
  <c r="L43" i="30"/>
  <c r="L42" i="30" s="1"/>
  <c r="K42" i="30"/>
  <c r="J42" i="30"/>
  <c r="I42" i="30"/>
  <c r="H42" i="30"/>
  <c r="G42" i="30"/>
  <c r="F42" i="30"/>
  <c r="E42" i="30"/>
  <c r="D42" i="30"/>
  <c r="C42" i="30"/>
  <c r="B42" i="30"/>
  <c r="M41" i="30"/>
  <c r="L41" i="30"/>
  <c r="N41" i="30" s="1"/>
  <c r="M40" i="30"/>
  <c r="M39" i="30" s="1"/>
  <c r="L40" i="30"/>
  <c r="L39" i="30" s="1"/>
  <c r="N39" i="30" s="1"/>
  <c r="K39" i="30"/>
  <c r="J39" i="30"/>
  <c r="I39" i="30"/>
  <c r="H39" i="30"/>
  <c r="G39" i="30"/>
  <c r="F39" i="30"/>
  <c r="E39" i="30"/>
  <c r="D39" i="30"/>
  <c r="C39" i="30"/>
  <c r="B39" i="30"/>
  <c r="M38" i="30"/>
  <c r="L38" i="30"/>
  <c r="N38" i="30" s="1"/>
  <c r="M37" i="30"/>
  <c r="M36" i="30" s="1"/>
  <c r="L37" i="30"/>
  <c r="L36" i="30" s="1"/>
  <c r="N36" i="30" s="1"/>
  <c r="K36" i="30"/>
  <c r="J36" i="30"/>
  <c r="I36" i="30"/>
  <c r="H36" i="30"/>
  <c r="G36" i="30"/>
  <c r="F36" i="30"/>
  <c r="E36" i="30"/>
  <c r="D36" i="30"/>
  <c r="C36" i="30"/>
  <c r="B36" i="30"/>
  <c r="M35" i="30"/>
  <c r="L35" i="30"/>
  <c r="N35" i="30" s="1"/>
  <c r="M34" i="30"/>
  <c r="M33" i="30" s="1"/>
  <c r="L34" i="30"/>
  <c r="L33" i="30" s="1"/>
  <c r="N33" i="30" s="1"/>
  <c r="K33" i="30"/>
  <c r="J33" i="30"/>
  <c r="I33" i="30"/>
  <c r="H33" i="30"/>
  <c r="G33" i="30"/>
  <c r="F33" i="30"/>
  <c r="E33" i="30"/>
  <c r="D33" i="30"/>
  <c r="C33" i="30"/>
  <c r="B33" i="30"/>
  <c r="M32" i="30"/>
  <c r="L32" i="30"/>
  <c r="N32" i="30" s="1"/>
  <c r="M31" i="30"/>
  <c r="L31" i="30"/>
  <c r="L30" i="30" s="1"/>
  <c r="K30" i="30"/>
  <c r="J30" i="30"/>
  <c r="I30" i="30"/>
  <c r="H30" i="30"/>
  <c r="G30" i="30"/>
  <c r="F30" i="30"/>
  <c r="E30" i="30"/>
  <c r="D30" i="30"/>
  <c r="C30" i="30"/>
  <c r="B30" i="30"/>
  <c r="M28" i="30"/>
  <c r="L28" i="30"/>
  <c r="N28" i="30" s="1"/>
  <c r="M27" i="30"/>
  <c r="L27" i="30"/>
  <c r="L26" i="30" s="1"/>
  <c r="N26" i="30" s="1"/>
  <c r="M26" i="30"/>
  <c r="K26" i="30"/>
  <c r="J26" i="30"/>
  <c r="I26" i="30"/>
  <c r="H26" i="30"/>
  <c r="G26" i="30"/>
  <c r="F26" i="30"/>
  <c r="E26" i="30"/>
  <c r="D26" i="30"/>
  <c r="C26" i="30"/>
  <c r="B26" i="30"/>
  <c r="M25" i="30"/>
  <c r="L25" i="30"/>
  <c r="N25" i="30" s="1"/>
  <c r="M24" i="30"/>
  <c r="M23" i="30" s="1"/>
  <c r="L24" i="30"/>
  <c r="L23" i="30" s="1"/>
  <c r="K23" i="30"/>
  <c r="J23" i="30"/>
  <c r="I23" i="30"/>
  <c r="H23" i="30"/>
  <c r="G23" i="30"/>
  <c r="F23" i="30"/>
  <c r="E23" i="30"/>
  <c r="D23" i="30"/>
  <c r="D10" i="30" s="1"/>
  <c r="C23" i="30"/>
  <c r="B23" i="30"/>
  <c r="M22" i="30"/>
  <c r="L22" i="30"/>
  <c r="N22" i="30" s="1"/>
  <c r="M21" i="30"/>
  <c r="M20" i="30" s="1"/>
  <c r="L21" i="30"/>
  <c r="L20" i="30" s="1"/>
  <c r="K20" i="30"/>
  <c r="J20" i="30"/>
  <c r="I20" i="30"/>
  <c r="H20" i="30"/>
  <c r="G20" i="30"/>
  <c r="F20" i="30"/>
  <c r="E20" i="30"/>
  <c r="D20" i="30"/>
  <c r="C20" i="30"/>
  <c r="B20" i="30"/>
  <c r="M19" i="30"/>
  <c r="L19" i="30"/>
  <c r="N19" i="30" s="1"/>
  <c r="N18" i="30"/>
  <c r="M18" i="30"/>
  <c r="L18" i="30"/>
  <c r="L17" i="30" s="1"/>
  <c r="N17" i="30" s="1"/>
  <c r="M17" i="30"/>
  <c r="K17" i="30"/>
  <c r="J17" i="30"/>
  <c r="I17" i="30"/>
  <c r="H17" i="30"/>
  <c r="G17" i="30"/>
  <c r="F17" i="30"/>
  <c r="E17" i="30"/>
  <c r="D17" i="30"/>
  <c r="C17" i="30"/>
  <c r="B17" i="30"/>
  <c r="M16" i="30"/>
  <c r="L16" i="30"/>
  <c r="N16" i="30" s="1"/>
  <c r="M15" i="30"/>
  <c r="L15" i="30"/>
  <c r="L14" i="30" s="1"/>
  <c r="N14" i="30" s="1"/>
  <c r="M14" i="30"/>
  <c r="K14" i="30"/>
  <c r="J14" i="30"/>
  <c r="I14" i="30"/>
  <c r="H14" i="30"/>
  <c r="G14" i="30"/>
  <c r="F14" i="30"/>
  <c r="E14" i="30"/>
  <c r="D14" i="30"/>
  <c r="C14" i="30"/>
  <c r="B14" i="30"/>
  <c r="M13" i="30"/>
  <c r="L13" i="30"/>
  <c r="N13" i="30" s="1"/>
  <c r="N12" i="30"/>
  <c r="M12" i="30"/>
  <c r="L12" i="30"/>
  <c r="L11" i="30" s="1"/>
  <c r="N11" i="30" s="1"/>
  <c r="M11" i="30"/>
  <c r="K11" i="30"/>
  <c r="J11" i="30"/>
  <c r="I11" i="30"/>
  <c r="H11" i="30"/>
  <c r="G11" i="30"/>
  <c r="F11" i="30"/>
  <c r="E11" i="30"/>
  <c r="D11" i="30"/>
  <c r="C11" i="30"/>
  <c r="B11" i="30"/>
  <c r="P12" i="30"/>
  <c r="T12" i="30" s="1"/>
  <c r="P65" i="30"/>
  <c r="P62" i="30"/>
  <c r="P56" i="30"/>
  <c r="P53" i="30"/>
  <c r="P43" i="30"/>
  <c r="P41" i="30"/>
  <c r="O29" i="30"/>
  <c r="O9" i="30" s="1"/>
  <c r="P28" i="30"/>
  <c r="T28" i="30" s="1"/>
  <c r="P22" i="30"/>
  <c r="O10" i="30"/>
  <c r="N64" i="30" l="1"/>
  <c r="M63" i="30"/>
  <c r="N63" i="30" s="1"/>
  <c r="P64" i="30"/>
  <c r="T64" i="30" s="1"/>
  <c r="N61" i="30"/>
  <c r="P61" i="30"/>
  <c r="P60" i="30" s="1"/>
  <c r="N58" i="30"/>
  <c r="N55" i="30"/>
  <c r="N52" i="30"/>
  <c r="N49" i="30"/>
  <c r="M48" i="30"/>
  <c r="N48" i="30" s="1"/>
  <c r="N46" i="30"/>
  <c r="P47" i="30"/>
  <c r="N42" i="30"/>
  <c r="N43" i="30"/>
  <c r="N40" i="30"/>
  <c r="N37" i="30"/>
  <c r="N34" i="30"/>
  <c r="P34" i="30"/>
  <c r="N31" i="30"/>
  <c r="P31" i="30"/>
  <c r="P30" i="30" s="1"/>
  <c r="M30" i="30"/>
  <c r="N30" i="30" s="1"/>
  <c r="P32" i="30"/>
  <c r="T32" i="30" s="1"/>
  <c r="N27" i="30"/>
  <c r="N23" i="30"/>
  <c r="N24" i="30"/>
  <c r="N20" i="30"/>
  <c r="N21" i="30"/>
  <c r="P19" i="30"/>
  <c r="T19" i="30" s="1"/>
  <c r="N15" i="30"/>
  <c r="P13" i="30"/>
  <c r="T13" i="30" s="1"/>
  <c r="T11" i="30" s="1"/>
  <c r="T62" i="30"/>
  <c r="P58" i="30"/>
  <c r="P55" i="30"/>
  <c r="P54" i="30" s="1"/>
  <c r="P49" i="30"/>
  <c r="P48" i="30" s="1"/>
  <c r="P50" i="30"/>
  <c r="T50" i="30" s="1"/>
  <c r="P46" i="30"/>
  <c r="P44" i="30"/>
  <c r="P40" i="30"/>
  <c r="P37" i="30"/>
  <c r="P38" i="30"/>
  <c r="H29" i="30"/>
  <c r="P27" i="30"/>
  <c r="C10" i="30"/>
  <c r="K10" i="30"/>
  <c r="P25" i="30"/>
  <c r="T22" i="30"/>
  <c r="I10" i="30"/>
  <c r="H10" i="30"/>
  <c r="P18" i="30"/>
  <c r="P17" i="30" s="1"/>
  <c r="P15" i="30"/>
  <c r="T15" i="30" s="1"/>
  <c r="F10" i="30"/>
  <c r="T34" i="30"/>
  <c r="I29" i="30"/>
  <c r="T41" i="30"/>
  <c r="T53" i="30"/>
  <c r="T65" i="30"/>
  <c r="T25" i="30"/>
  <c r="P59" i="30"/>
  <c r="F29" i="30"/>
  <c r="G29" i="30"/>
  <c r="G10" i="30"/>
  <c r="P16" i="30"/>
  <c r="P24" i="30"/>
  <c r="E29" i="30"/>
  <c r="B29" i="30"/>
  <c r="J29" i="30"/>
  <c r="T47" i="30"/>
  <c r="P52" i="30"/>
  <c r="P63" i="30"/>
  <c r="P21" i="30"/>
  <c r="P35" i="30"/>
  <c r="B10" i="30"/>
  <c r="J10" i="30"/>
  <c r="S10" i="30"/>
  <c r="E10" i="30"/>
  <c r="C29" i="30"/>
  <c r="K29" i="30"/>
  <c r="D29" i="30"/>
  <c r="D9" i="30" s="1"/>
  <c r="P42" i="30"/>
  <c r="T43" i="30"/>
  <c r="T56" i="30"/>
  <c r="P45" i="30"/>
  <c r="T63" i="30" l="1"/>
  <c r="T31" i="30"/>
  <c r="T30" i="30" s="1"/>
  <c r="C9" i="30"/>
  <c r="P11" i="30"/>
  <c r="T58" i="30"/>
  <c r="T59" i="30"/>
  <c r="T55" i="30"/>
  <c r="T54" i="30" s="1"/>
  <c r="T49" i="30"/>
  <c r="T48" i="30" s="1"/>
  <c r="P39" i="30"/>
  <c r="H9" i="30"/>
  <c r="T38" i="30"/>
  <c r="I9" i="30"/>
  <c r="P36" i="30"/>
  <c r="P33" i="30"/>
  <c r="T27" i="30"/>
  <c r="T26" i="30" s="1"/>
  <c r="K9" i="30"/>
  <c r="P26" i="30"/>
  <c r="F9" i="30"/>
  <c r="E9" i="30"/>
  <c r="J9" i="30"/>
  <c r="L29" i="30"/>
  <c r="N29" i="30"/>
  <c r="P20" i="30"/>
  <c r="T21" i="30"/>
  <c r="T20" i="30" s="1"/>
  <c r="T52" i="30"/>
  <c r="T51" i="30" s="1"/>
  <c r="P51" i="30"/>
  <c r="B9" i="30"/>
  <c r="L10" i="30"/>
  <c r="P23" i="30"/>
  <c r="T24" i="30"/>
  <c r="T23" i="30" s="1"/>
  <c r="M29" i="30"/>
  <c r="P57" i="30"/>
  <c r="T35" i="30"/>
  <c r="T33" i="30" s="1"/>
  <c r="P14" i="30"/>
  <c r="G9" i="30"/>
  <c r="T37" i="30"/>
  <c r="S29" i="30"/>
  <c r="S9" i="30" s="1"/>
  <c r="M10" i="30"/>
  <c r="T44" i="30"/>
  <c r="T42" i="30" s="1"/>
  <c r="R29" i="30"/>
  <c r="T61" i="30"/>
  <c r="T60" i="30" s="1"/>
  <c r="R10" i="30"/>
  <c r="T57" i="30" l="1"/>
  <c r="T46" i="30"/>
  <c r="T45" i="30" s="1"/>
  <c r="T40" i="30"/>
  <c r="T39" i="30" s="1"/>
  <c r="Q29" i="30"/>
  <c r="T36" i="30"/>
  <c r="P29" i="30"/>
  <c r="L9" i="30"/>
  <c r="Q10" i="30"/>
  <c r="T18" i="30"/>
  <c r="T17" i="30" s="1"/>
  <c r="T16" i="30"/>
  <c r="T14" i="30" s="1"/>
  <c r="T10" i="30" s="1"/>
  <c r="R9" i="30"/>
  <c r="M9" i="30"/>
  <c r="P10" i="30"/>
  <c r="N10" i="30"/>
  <c r="N9" i="30" s="1"/>
  <c r="M65" i="18"/>
  <c r="L65" i="18"/>
  <c r="N65" i="18" s="1"/>
  <c r="M64" i="18"/>
  <c r="L64" i="18"/>
  <c r="N64" i="18" s="1"/>
  <c r="M62" i="18"/>
  <c r="L62" i="18"/>
  <c r="M61" i="18"/>
  <c r="L61" i="18"/>
  <c r="M59" i="18"/>
  <c r="L59" i="18"/>
  <c r="N59" i="18" s="1"/>
  <c r="M58" i="18"/>
  <c r="L58" i="18"/>
  <c r="N58" i="18" s="1"/>
  <c r="M56" i="18"/>
  <c r="L56" i="18"/>
  <c r="N56" i="18" s="1"/>
  <c r="M55" i="18"/>
  <c r="L55" i="18"/>
  <c r="M53" i="18"/>
  <c r="L53" i="18"/>
  <c r="M52" i="18"/>
  <c r="L52" i="18"/>
  <c r="M50" i="18"/>
  <c r="L50" i="18"/>
  <c r="N50" i="18" s="1"/>
  <c r="M49" i="18"/>
  <c r="L49" i="18"/>
  <c r="M47" i="18"/>
  <c r="L47" i="18"/>
  <c r="M46" i="18"/>
  <c r="L46" i="18"/>
  <c r="M44" i="18"/>
  <c r="L44" i="18"/>
  <c r="N44" i="18" s="1"/>
  <c r="M43" i="18"/>
  <c r="L43" i="18"/>
  <c r="M41" i="18"/>
  <c r="N41" i="18" s="1"/>
  <c r="L41" i="18"/>
  <c r="M40" i="18"/>
  <c r="L40" i="18"/>
  <c r="N40" i="18" s="1"/>
  <c r="M38" i="18"/>
  <c r="L38" i="18"/>
  <c r="N38" i="18" s="1"/>
  <c r="M37" i="18"/>
  <c r="L37" i="18"/>
  <c r="M35" i="18"/>
  <c r="L35" i="18"/>
  <c r="M34" i="18"/>
  <c r="L34" i="18"/>
  <c r="N34" i="18" s="1"/>
  <c r="M32" i="18"/>
  <c r="L32" i="18"/>
  <c r="N32" i="18" s="1"/>
  <c r="M31" i="18"/>
  <c r="L31" i="18"/>
  <c r="B33" i="18"/>
  <c r="C33" i="18"/>
  <c r="D33" i="18"/>
  <c r="E33" i="18"/>
  <c r="F33" i="18"/>
  <c r="G33" i="18"/>
  <c r="H33" i="18"/>
  <c r="I33" i="18"/>
  <c r="J33" i="18"/>
  <c r="K33" i="18"/>
  <c r="M33" i="18"/>
  <c r="M28" i="18"/>
  <c r="L28" i="18"/>
  <c r="N28" i="18" s="1"/>
  <c r="M27" i="18"/>
  <c r="L27" i="18"/>
  <c r="N27" i="18" s="1"/>
  <c r="M25" i="18"/>
  <c r="N25" i="18" s="1"/>
  <c r="L25" i="18"/>
  <c r="M24" i="18"/>
  <c r="L24" i="18"/>
  <c r="N24" i="18" s="1"/>
  <c r="M22" i="18"/>
  <c r="L22" i="18"/>
  <c r="N22" i="18" s="1"/>
  <c r="N21" i="18"/>
  <c r="M21" i="18"/>
  <c r="L21" i="18"/>
  <c r="M19" i="18"/>
  <c r="L19" i="18"/>
  <c r="N19" i="18" s="1"/>
  <c r="M18" i="18"/>
  <c r="L18" i="18"/>
  <c r="N18" i="18" s="1"/>
  <c r="M16" i="18"/>
  <c r="L16" i="18"/>
  <c r="M15" i="18"/>
  <c r="L15" i="18"/>
  <c r="N15" i="18" s="1"/>
  <c r="M13" i="18"/>
  <c r="Q13" i="18" s="1"/>
  <c r="M12" i="18"/>
  <c r="L12" i="18"/>
  <c r="L13" i="18"/>
  <c r="T29" i="30" l="1"/>
  <c r="T9" i="30" s="1"/>
  <c r="Q9" i="30"/>
  <c r="P9" i="30"/>
  <c r="N16" i="18"/>
  <c r="N47" i="18"/>
  <c r="N53" i="18"/>
  <c r="N62" i="18"/>
  <c r="N37" i="18"/>
  <c r="N43" i="18"/>
  <c r="N49" i="18"/>
  <c r="N55" i="18"/>
  <c r="N61" i="18"/>
  <c r="N35" i="18"/>
  <c r="N31" i="18"/>
  <c r="N46" i="18"/>
  <c r="N52" i="18"/>
  <c r="L33" i="18"/>
  <c r="N33" i="18" s="1"/>
  <c r="O10" i="18" l="1"/>
  <c r="O29" i="18"/>
  <c r="Q65" i="18"/>
  <c r="Q63" i="18" s="1"/>
  <c r="P65" i="18"/>
  <c r="R64" i="18"/>
  <c r="R63" i="18" s="1"/>
  <c r="K63" i="18"/>
  <c r="J63" i="18"/>
  <c r="I63" i="18"/>
  <c r="H63" i="18"/>
  <c r="G63" i="18"/>
  <c r="F63" i="18"/>
  <c r="E63" i="18"/>
  <c r="D63" i="18"/>
  <c r="C63" i="18"/>
  <c r="B63" i="18"/>
  <c r="Q62" i="18"/>
  <c r="Q60" i="18" s="1"/>
  <c r="P62" i="18"/>
  <c r="R61" i="18"/>
  <c r="R60" i="18" s="1"/>
  <c r="K60" i="18"/>
  <c r="J60" i="18"/>
  <c r="I60" i="18"/>
  <c r="H60" i="18"/>
  <c r="G60" i="18"/>
  <c r="F60" i="18"/>
  <c r="E60" i="18"/>
  <c r="D60" i="18"/>
  <c r="C60" i="18"/>
  <c r="B60" i="18"/>
  <c r="Q59" i="18"/>
  <c r="Q57" i="18" s="1"/>
  <c r="R58" i="18"/>
  <c r="R57" i="18" s="1"/>
  <c r="K57" i="18"/>
  <c r="J57" i="18"/>
  <c r="I57" i="18"/>
  <c r="H57" i="18"/>
  <c r="G57" i="18"/>
  <c r="F57" i="18"/>
  <c r="E57" i="18"/>
  <c r="D57" i="18"/>
  <c r="C57" i="18"/>
  <c r="B57" i="18"/>
  <c r="Q56" i="18"/>
  <c r="Q54" i="18" s="1"/>
  <c r="P56" i="18"/>
  <c r="P55" i="18"/>
  <c r="K54" i="18"/>
  <c r="J54" i="18"/>
  <c r="I54" i="18"/>
  <c r="H54" i="18"/>
  <c r="G54" i="18"/>
  <c r="F54" i="18"/>
  <c r="E54" i="18"/>
  <c r="D54" i="18"/>
  <c r="C54" i="18"/>
  <c r="B54" i="18"/>
  <c r="Q53" i="18"/>
  <c r="Q51" i="18" s="1"/>
  <c r="R52" i="18"/>
  <c r="R51" i="18" s="1"/>
  <c r="P52" i="18"/>
  <c r="K51" i="18"/>
  <c r="J51" i="18"/>
  <c r="I51" i="18"/>
  <c r="H51" i="18"/>
  <c r="G51" i="18"/>
  <c r="F51" i="18"/>
  <c r="E51" i="18"/>
  <c r="D51" i="18"/>
  <c r="C51" i="18"/>
  <c r="B51" i="18"/>
  <c r="Q50" i="18"/>
  <c r="Q48" i="18" s="1"/>
  <c r="P50" i="18"/>
  <c r="R49" i="18"/>
  <c r="R48" i="18" s="1"/>
  <c r="K48" i="18"/>
  <c r="J48" i="18"/>
  <c r="I48" i="18"/>
  <c r="H48" i="18"/>
  <c r="G48" i="18"/>
  <c r="F48" i="18"/>
  <c r="E48" i="18"/>
  <c r="D48" i="18"/>
  <c r="C48" i="18"/>
  <c r="B48" i="18"/>
  <c r="Q47" i="18"/>
  <c r="Q45" i="18" s="1"/>
  <c r="P47" i="18"/>
  <c r="K45" i="18"/>
  <c r="J45" i="18"/>
  <c r="I45" i="18"/>
  <c r="H45" i="18"/>
  <c r="G45" i="18"/>
  <c r="F45" i="18"/>
  <c r="E45" i="18"/>
  <c r="D45" i="18"/>
  <c r="C45" i="18"/>
  <c r="B45" i="18"/>
  <c r="Q44" i="18"/>
  <c r="Q42" i="18" s="1"/>
  <c r="P44" i="18"/>
  <c r="S44" i="18" s="1"/>
  <c r="R43" i="18"/>
  <c r="R42" i="18" s="1"/>
  <c r="K42" i="18"/>
  <c r="J42" i="18"/>
  <c r="I42" i="18"/>
  <c r="H42" i="18"/>
  <c r="G42" i="18"/>
  <c r="F42" i="18"/>
  <c r="E42" i="18"/>
  <c r="D42" i="18"/>
  <c r="C42" i="18"/>
  <c r="B42" i="18"/>
  <c r="Q41" i="18"/>
  <c r="Q39" i="18" s="1"/>
  <c r="P41" i="18"/>
  <c r="R40" i="18"/>
  <c r="R39" i="18" s="1"/>
  <c r="P40" i="18"/>
  <c r="K39" i="18"/>
  <c r="J39" i="18"/>
  <c r="I39" i="18"/>
  <c r="H39" i="18"/>
  <c r="G39" i="18"/>
  <c r="F39" i="18"/>
  <c r="E39" i="18"/>
  <c r="D39" i="18"/>
  <c r="C39" i="18"/>
  <c r="B39" i="18"/>
  <c r="Q38" i="18"/>
  <c r="Q36" i="18" s="1"/>
  <c r="P38" i="18"/>
  <c r="R37" i="18"/>
  <c r="R36" i="18" s="1"/>
  <c r="K36" i="18"/>
  <c r="J36" i="18"/>
  <c r="I36" i="18"/>
  <c r="H36" i="18"/>
  <c r="G36" i="18"/>
  <c r="F36" i="18"/>
  <c r="E36" i="18"/>
  <c r="D36" i="18"/>
  <c r="C36" i="18"/>
  <c r="B36" i="18"/>
  <c r="Q35" i="18"/>
  <c r="Q33" i="18" s="1"/>
  <c r="P35" i="18"/>
  <c r="Q32" i="18"/>
  <c r="Q30" i="18" s="1"/>
  <c r="P32" i="18"/>
  <c r="R31" i="18"/>
  <c r="R30" i="18" s="1"/>
  <c r="P31" i="18"/>
  <c r="K30" i="18"/>
  <c r="J30" i="18"/>
  <c r="I30" i="18"/>
  <c r="H30" i="18"/>
  <c r="G30" i="18"/>
  <c r="F30" i="18"/>
  <c r="E30" i="18"/>
  <c r="D30" i="18"/>
  <c r="C30" i="18"/>
  <c r="B30" i="18"/>
  <c r="Q28" i="18"/>
  <c r="Q26" i="18" s="1"/>
  <c r="P28" i="18"/>
  <c r="R27" i="18"/>
  <c r="R26" i="18" s="1"/>
  <c r="P27" i="18"/>
  <c r="K26" i="18"/>
  <c r="J26" i="18"/>
  <c r="I26" i="18"/>
  <c r="H26" i="18"/>
  <c r="G26" i="18"/>
  <c r="F26" i="18"/>
  <c r="E26" i="18"/>
  <c r="D26" i="18"/>
  <c r="C26" i="18"/>
  <c r="B26" i="18"/>
  <c r="Q25" i="18"/>
  <c r="Q23" i="18" s="1"/>
  <c r="P25" i="18"/>
  <c r="R24" i="18"/>
  <c r="R23" i="18" s="1"/>
  <c r="K23" i="18"/>
  <c r="J23" i="18"/>
  <c r="I23" i="18"/>
  <c r="H23" i="18"/>
  <c r="G23" i="18"/>
  <c r="F23" i="18"/>
  <c r="E23" i="18"/>
  <c r="D23" i="18"/>
  <c r="C23" i="18"/>
  <c r="B23" i="18"/>
  <c r="Q22" i="18"/>
  <c r="Q20" i="18" s="1"/>
  <c r="P22" i="18"/>
  <c r="P21" i="18"/>
  <c r="K20" i="18"/>
  <c r="J20" i="18"/>
  <c r="I20" i="18"/>
  <c r="H20" i="18"/>
  <c r="G20" i="18"/>
  <c r="F20" i="18"/>
  <c r="E20" i="18"/>
  <c r="D20" i="18"/>
  <c r="C20" i="18"/>
  <c r="B20" i="18"/>
  <c r="Q19" i="18"/>
  <c r="Q17" i="18" s="1"/>
  <c r="P19" i="18"/>
  <c r="P18" i="18"/>
  <c r="K17" i="18"/>
  <c r="J17" i="18"/>
  <c r="I17" i="18"/>
  <c r="H17" i="18"/>
  <c r="G17" i="18"/>
  <c r="F17" i="18"/>
  <c r="E17" i="18"/>
  <c r="D17" i="18"/>
  <c r="C17" i="18"/>
  <c r="B17" i="18"/>
  <c r="Q16" i="18"/>
  <c r="Q14" i="18" s="1"/>
  <c r="P16" i="18"/>
  <c r="R15" i="18"/>
  <c r="R14" i="18" s="1"/>
  <c r="K14" i="18"/>
  <c r="J14" i="18"/>
  <c r="I14" i="18"/>
  <c r="H14" i="18"/>
  <c r="G14" i="18"/>
  <c r="F14" i="18"/>
  <c r="E14" i="18"/>
  <c r="D14" i="18"/>
  <c r="C14" i="18"/>
  <c r="B14" i="18"/>
  <c r="P13" i="18"/>
  <c r="R12" i="18"/>
  <c r="R11" i="18" s="1"/>
  <c r="K11" i="18"/>
  <c r="J11" i="18"/>
  <c r="I11" i="18"/>
  <c r="H11" i="18"/>
  <c r="G11" i="18"/>
  <c r="F11" i="18"/>
  <c r="E11" i="18"/>
  <c r="D11" i="18"/>
  <c r="C11" i="18"/>
  <c r="B11" i="18"/>
  <c r="P39" i="18" l="1"/>
  <c r="O9" i="18"/>
  <c r="M54" i="18"/>
  <c r="L48" i="18"/>
  <c r="D29" i="18"/>
  <c r="D9" i="18" s="1"/>
  <c r="I29" i="18"/>
  <c r="B29" i="18"/>
  <c r="H29" i="18"/>
  <c r="E29" i="18"/>
  <c r="J29" i="18"/>
  <c r="G29" i="18"/>
  <c r="C10" i="18"/>
  <c r="D10" i="18"/>
  <c r="H10" i="18"/>
  <c r="F10" i="18"/>
  <c r="B10" i="18"/>
  <c r="G10" i="18"/>
  <c r="I10" i="18"/>
  <c r="F29" i="18"/>
  <c r="C29" i="18"/>
  <c r="Q29" i="18"/>
  <c r="R46" i="18"/>
  <c r="R45" i="18" s="1"/>
  <c r="M45" i="18"/>
  <c r="S56" i="18"/>
  <c r="K29" i="18"/>
  <c r="P61" i="18"/>
  <c r="S61" i="18" s="1"/>
  <c r="E10" i="18"/>
  <c r="J10" i="18"/>
  <c r="K10" i="18"/>
  <c r="R55" i="18"/>
  <c r="R54" i="18" s="1"/>
  <c r="M57" i="18"/>
  <c r="L63" i="18"/>
  <c r="L45" i="18"/>
  <c r="P54" i="18"/>
  <c r="L36" i="18"/>
  <c r="P53" i="18"/>
  <c r="S53" i="18" s="1"/>
  <c r="P59" i="18"/>
  <c r="S59" i="18" s="1"/>
  <c r="M63" i="18"/>
  <c r="P64" i="18"/>
  <c r="P63" i="18" s="1"/>
  <c r="L42" i="18"/>
  <c r="M51" i="18"/>
  <c r="M60" i="18"/>
  <c r="M48" i="18"/>
  <c r="L60" i="18"/>
  <c r="S47" i="18"/>
  <c r="L51" i="18"/>
  <c r="S32" i="18"/>
  <c r="L39" i="18"/>
  <c r="M42" i="18"/>
  <c r="S50" i="18"/>
  <c r="L54" i="18"/>
  <c r="L57" i="18"/>
  <c r="S65" i="18"/>
  <c r="S62" i="18"/>
  <c r="P58" i="18"/>
  <c r="P49" i="18"/>
  <c r="P46" i="18"/>
  <c r="P43" i="18"/>
  <c r="M39" i="18"/>
  <c r="S22" i="18"/>
  <c r="M30" i="18"/>
  <c r="L23" i="18"/>
  <c r="S41" i="18"/>
  <c r="S40" i="18"/>
  <c r="P37" i="18"/>
  <c r="P36" i="18" s="1"/>
  <c r="M36" i="18"/>
  <c r="M20" i="18"/>
  <c r="S38" i="18"/>
  <c r="R34" i="18"/>
  <c r="R33" i="18" s="1"/>
  <c r="L30" i="18"/>
  <c r="L26" i="18"/>
  <c r="P26" i="18"/>
  <c r="P30" i="18"/>
  <c r="S31" i="18"/>
  <c r="P34" i="18"/>
  <c r="S35" i="18"/>
  <c r="M26" i="18"/>
  <c r="M23" i="18"/>
  <c r="R21" i="18"/>
  <c r="R20" i="18" s="1"/>
  <c r="S25" i="18"/>
  <c r="S28" i="18"/>
  <c r="S27" i="18"/>
  <c r="P24" i="18"/>
  <c r="M17" i="18"/>
  <c r="L20" i="18"/>
  <c r="P20" i="18"/>
  <c r="L11" i="18"/>
  <c r="S16" i="18"/>
  <c r="R18" i="18"/>
  <c r="R17" i="18" s="1"/>
  <c r="P17" i="18"/>
  <c r="L17" i="18"/>
  <c r="S19" i="18"/>
  <c r="N13" i="18"/>
  <c r="M14" i="18"/>
  <c r="L14" i="18"/>
  <c r="P15" i="18"/>
  <c r="N12" i="18"/>
  <c r="Q11" i="18"/>
  <c r="Q10" i="18" s="1"/>
  <c r="P12" i="18"/>
  <c r="S12" i="18" s="1"/>
  <c r="M11" i="18"/>
  <c r="N63" i="18" l="1"/>
  <c r="C9" i="18"/>
  <c r="R10" i="18"/>
  <c r="N60" i="18"/>
  <c r="N45" i="18"/>
  <c r="N57" i="18"/>
  <c r="I9" i="18"/>
  <c r="B9" i="18"/>
  <c r="E9" i="18"/>
  <c r="H9" i="18"/>
  <c r="J9" i="18"/>
  <c r="G9" i="18"/>
  <c r="Q9" i="18"/>
  <c r="F9" i="18"/>
  <c r="S52" i="18"/>
  <c r="S51" i="18" s="1"/>
  <c r="L10" i="18"/>
  <c r="L29" i="18"/>
  <c r="M29" i="18"/>
  <c r="N51" i="18"/>
  <c r="P60" i="18"/>
  <c r="S55" i="18"/>
  <c r="S54" i="18" s="1"/>
  <c r="S26" i="18"/>
  <c r="R29" i="18"/>
  <c r="R9" i="18" s="1"/>
  <c r="S39" i="18"/>
  <c r="N48" i="18"/>
  <c r="K9" i="18"/>
  <c r="N36" i="18"/>
  <c r="M10" i="18"/>
  <c r="S37" i="18"/>
  <c r="S36" i="18" s="1"/>
  <c r="N54" i="18"/>
  <c r="P51" i="18"/>
  <c r="N23" i="18"/>
  <c r="N42" i="18"/>
  <c r="S30" i="18"/>
  <c r="S60" i="18"/>
  <c r="N39" i="18"/>
  <c r="S64" i="18"/>
  <c r="S63" i="18" s="1"/>
  <c r="S58" i="18"/>
  <c r="S57" i="18" s="1"/>
  <c r="P57" i="18"/>
  <c r="S49" i="18"/>
  <c r="S48" i="18" s="1"/>
  <c r="P48" i="18"/>
  <c r="S46" i="18"/>
  <c r="S45" i="18" s="1"/>
  <c r="P45" i="18"/>
  <c r="S43" i="18"/>
  <c r="S42" i="18" s="1"/>
  <c r="P42" i="18"/>
  <c r="N30" i="18"/>
  <c r="N20" i="18"/>
  <c r="S34" i="18"/>
  <c r="S33" i="18" s="1"/>
  <c r="P33" i="18"/>
  <c r="N26" i="18"/>
  <c r="S24" i="18"/>
  <c r="S23" i="18" s="1"/>
  <c r="P23" i="18"/>
  <c r="N17" i="18"/>
  <c r="S18" i="18"/>
  <c r="S17" i="18" s="1"/>
  <c r="S21" i="18"/>
  <c r="S20" i="18" s="1"/>
  <c r="N14" i="18"/>
  <c r="S15" i="18"/>
  <c r="S14" i="18" s="1"/>
  <c r="P14" i="18"/>
  <c r="N11" i="18"/>
  <c r="P11" i="18"/>
  <c r="S13" i="18"/>
  <c r="S11" i="18" s="1"/>
  <c r="P29" i="18" l="1"/>
  <c r="M9" i="18"/>
  <c r="N29" i="18"/>
  <c r="S10" i="18"/>
  <c r="L9" i="18"/>
  <c r="P10" i="18"/>
  <c r="N10" i="18"/>
  <c r="S29" i="18"/>
  <c r="N9" i="18" l="1"/>
  <c r="P9" i="18"/>
  <c r="S9" i="18"/>
</calcChain>
</file>

<file path=xl/sharedStrings.xml><?xml version="1.0" encoding="utf-8"?>
<sst xmlns="http://schemas.openxmlformats.org/spreadsheetml/2006/main" count="177" uniqueCount="45">
  <si>
    <t>นักศึกษาระบบเหมาจ่าย</t>
  </si>
  <si>
    <r>
      <t xml:space="preserve">ประมาณการรายรับจากการจัดการศึกษาด้าน 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   วิทยาศาสตร์และเทคโนโลยี     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    สังคมศาสตร์</t>
    </r>
  </si>
  <si>
    <t xml:space="preserve">ประเภทวิชา / หลักสูตร /สาขาวิชา </t>
  </si>
  <si>
    <t>จำนวนนักศึกษา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</si>
  <si>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</si>
  <si>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</si>
  <si>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</si>
  <si>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</si>
  <si>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</si>
  <si>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รวมนักศึกษาทั้งสิ้น</t>
  </si>
  <si>
    <t>หลักสูตร 4 ปี</t>
  </si>
  <si>
    <t>หลักสูตร 2 ปี</t>
  </si>
  <si>
    <t>คณะบริหารธุรกิจ</t>
  </si>
  <si>
    <t>การบัญชี</t>
  </si>
  <si>
    <t>คอมพิวเตอร์ธุรกิจ</t>
  </si>
  <si>
    <t>การจัดการอุตสาหกรรม-การจัดการอุตสาหกรรม</t>
  </si>
  <si>
    <t>การตลาด</t>
  </si>
  <si>
    <t>การจัดการ-การจัดการทั่วไป</t>
  </si>
  <si>
    <t>การจัดการ-การจัดการทรัพยากรมนุษย์</t>
  </si>
  <si>
    <t>บริหารธุรกิจระหว่างประเทศ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</si>
  <si>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</si>
  <si>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</si>
  <si>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การจัดการ-การจัดการสำนักงาน</t>
  </si>
  <si>
    <t>การตลาด (โครงการอัธยาศัย)</t>
  </si>
  <si>
    <t>วิชา
ปกติ</t>
  </si>
  <si>
    <t>รวมนักศึกษา</t>
  </si>
  <si>
    <t>(1)
อัตราค่าบำรุงการศึกษาและค่าลงทะเบียนการศึกษา
ต่อภาคเรียน</t>
  </si>
  <si>
    <t xml:space="preserve">ค่าบำรุงการศึกษา และค่าลงทะเบียน </t>
  </si>
  <si>
    <t>การเงิน</t>
  </si>
  <si>
    <t>การจัดการโลจิสติกส์และซัพพลายเซน</t>
  </si>
  <si>
    <t>(2)
รวมค่าบำรุงการศึกษาและค่าลงทะเบียนการศึกษา
(อัตรา x  นศ. )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</si>
  <si>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ภาคพิเศษ   ภาคเรียนที่  2/2564 </t>
    </r>
  </si>
  <si>
    <t>(3)
วิชาสหกิจศึกษา/
ฝึกประสบการณ์วิชาชีพ/ฝึกสอน 
(6,000 X นศ.)
นศ.ปี 3 - ปี 5</t>
  </si>
  <si>
    <t>นศ. ชั้นปีที่ 1-2 ที่เข้าปีการศึกษา 2563</t>
  </si>
  <si>
    <t>นศ. ชั้นปีที่ 3  ถึง ชั้นปีที่  5 
 เข้าก่อนปีการศึกษา 2563</t>
  </si>
  <si>
    <t>ตารางประมาณการรายรับ เงินรายได้ ประจำปี 2565  (1 ตุลาคม 2564 - 30 กันยายน 2565)</t>
  </si>
  <si>
    <t>วิชาสหกิจศึกษา/ฝึกประสบการณ์วิชาชีพ/ฝึกสอน</t>
  </si>
  <si>
    <t>(4)
วิชาสหกิจศึกษา/
ฝึกประสบการณ์วิชาชีพ/ฝึกสอน 
(8,000 X นศ.)
นศ.ปี 1- ปี 2 
เข้า 2563</t>
  </si>
  <si>
    <t xml:space="preserve">
(5)
รวมรายรับทั้งสิ้น
(5)=(2)+(3)+(4)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</si>
  <si>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ภาคพิเศษ   ภาคเรียนที่  1/2565</t>
    </r>
  </si>
  <si>
    <t>(3)
ค่าธรรมเนียม
การศึกษาแรกเข้า
(นศ.x1,000 บาท)</t>
  </si>
  <si>
    <t xml:space="preserve">ค่าบำรุงการศึกษา ค่าลงทะเบียน และค่าธรรมเนียมการศึกษา </t>
  </si>
  <si>
    <t xml:space="preserve">
(6)
รวมรายรับทั้งสิ้น
(6)=(2)+(3)+(4)+(5)</t>
  </si>
  <si>
    <t>(4)
วิชาสหกิจศึกษา/
ฝึกประสบการณ์วิชาชีพ/ฝึกสอน 
(6,000 X นศ.)
นศ.ปี 3 - ปี 5</t>
  </si>
  <si>
    <t>(5)
วิชาสหกิจศึกษา/
ฝึกประสบการณ์วิชาชีพ/ฝึกสอน 
(8,000 X นศ.)
นศ.ปี 1-ปี2
เข้าปี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</si>
</sst>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4"/>
      <name val="Cordia New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Wingdings 2"/>
      <family val="1"/>
      <charset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6"/>
      <color rgb="FF3333FF"/>
      <name val="TH SarabunPSK"/>
      <family val="2"/>
    </font>
    <font>
      <b/>
      <sz val="14"/>
      <color rgb="FF3333FF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7" fillId="2" borderId="1" xfId="1" applyNumberFormat="1" applyFont="1" applyFill="1" applyBorder="1"/>
    <xf numFmtId="164" fontId="8" fillId="0" borderId="6" xfId="1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9" fillId="0" borderId="5" xfId="0" applyNumberFormat="1" applyFont="1" applyBorder="1"/>
    <xf numFmtId="0" fontId="11" fillId="0" borderId="0" xfId="3"/>
    <xf numFmtId="0" fontId="3" fillId="0" borderId="0" xfId="0" applyFont="1" applyAlignment="1">
      <alignment vertical="top" wrapText="1"/>
    </xf>
    <xf numFmtId="164" fontId="4" fillId="0" borderId="13" xfId="1" applyNumberFormat="1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left"/>
    </xf>
    <xf numFmtId="164" fontId="9" fillId="0" borderId="12" xfId="0" applyNumberFormat="1" applyFont="1" applyBorder="1" applyAlignment="1">
      <alignment vertical="top" wrapText="1"/>
    </xf>
    <xf numFmtId="164" fontId="9" fillId="0" borderId="9" xfId="0" applyNumberFormat="1" applyFont="1" applyBorder="1" applyAlignment="1">
      <alignment vertical="top"/>
    </xf>
    <xf numFmtId="164" fontId="8" fillId="0" borderId="10" xfId="1" applyNumberFormat="1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/>
    </xf>
    <xf numFmtId="164" fontId="7" fillId="0" borderId="6" xfId="1" applyNumberFormat="1" applyFont="1" applyBorder="1"/>
    <xf numFmtId="164" fontId="4" fillId="0" borderId="6" xfId="1" applyNumberFormat="1" applyFont="1" applyFill="1" applyBorder="1" applyAlignment="1">
      <alignment horizontal="left"/>
    </xf>
    <xf numFmtId="164" fontId="4" fillId="0" borderId="5" xfId="1" applyNumberFormat="1" applyFont="1" applyFill="1" applyBorder="1" applyAlignment="1">
      <alignment horizontal="left"/>
    </xf>
    <xf numFmtId="164" fontId="7" fillId="0" borderId="6" xfId="1" applyNumberFormat="1" applyFont="1" applyFill="1" applyBorder="1"/>
    <xf numFmtId="164" fontId="6" fillId="2" borderId="1" xfId="1" applyNumberFormat="1" applyFont="1" applyFill="1" applyBorder="1" applyAlignment="1">
      <alignment horizontal="left"/>
    </xf>
    <xf numFmtId="164" fontId="12" fillId="4" borderId="1" xfId="1" applyNumberFormat="1" applyFont="1" applyFill="1" applyBorder="1"/>
    <xf numFmtId="164" fontId="13" fillId="4" borderId="1" xfId="0" applyNumberFormat="1" applyFont="1" applyFill="1" applyBorder="1" applyAlignment="1">
      <alignment horizontal="left"/>
    </xf>
    <xf numFmtId="164" fontId="13" fillId="4" borderId="6" xfId="0" applyNumberFormat="1" applyFont="1" applyFill="1" applyBorder="1" applyAlignment="1">
      <alignment horizontal="left"/>
    </xf>
    <xf numFmtId="164" fontId="9" fillId="0" borderId="10" xfId="0" applyNumberFormat="1" applyFont="1" applyBorder="1" applyAlignment="1">
      <alignment vertical="top" wrapText="1"/>
    </xf>
    <xf numFmtId="0" fontId="9" fillId="5" borderId="10" xfId="0" applyFont="1" applyFill="1" applyBorder="1" applyAlignment="1">
      <alignment horizontal="left" vertical="top" wrapText="1"/>
    </xf>
    <xf numFmtId="164" fontId="8" fillId="5" borderId="6" xfId="1" applyNumberFormat="1" applyFont="1" applyFill="1" applyBorder="1"/>
    <xf numFmtId="164" fontId="9" fillId="5" borderId="5" xfId="0" applyNumberFormat="1" applyFont="1" applyFill="1" applyBorder="1"/>
    <xf numFmtId="164" fontId="9" fillId="5" borderId="7" xfId="0" applyNumberFormat="1" applyFont="1" applyFill="1" applyBorder="1"/>
    <xf numFmtId="164" fontId="9" fillId="5" borderId="6" xfId="0" applyNumberFormat="1" applyFont="1" applyFill="1" applyBorder="1"/>
    <xf numFmtId="164" fontId="9" fillId="5" borderId="9" xfId="0" applyNumberFormat="1" applyFont="1" applyFill="1" applyBorder="1" applyAlignment="1">
      <alignment vertical="top" wrapText="1"/>
    </xf>
    <xf numFmtId="164" fontId="9" fillId="5" borderId="12" xfId="0" applyNumberFormat="1" applyFont="1" applyFill="1" applyBorder="1" applyAlignment="1">
      <alignment vertical="top" wrapText="1"/>
    </xf>
    <xf numFmtId="164" fontId="8" fillId="0" borderId="6" xfId="1" applyNumberFormat="1" applyFont="1" applyFill="1" applyBorder="1"/>
    <xf numFmtId="164" fontId="9" fillId="0" borderId="6" xfId="0" applyNumberFormat="1" applyFont="1" applyFill="1" applyBorder="1"/>
    <xf numFmtId="164" fontId="8" fillId="5" borderId="10" xfId="1" applyNumberFormat="1" applyFont="1" applyFill="1" applyBorder="1" applyAlignment="1">
      <alignment vertical="top"/>
    </xf>
    <xf numFmtId="164" fontId="9" fillId="5" borderId="10" xfId="0" applyNumberFormat="1" applyFont="1" applyFill="1" applyBorder="1" applyAlignment="1">
      <alignment vertical="top"/>
    </xf>
    <xf numFmtId="0" fontId="9" fillId="5" borderId="10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36597</xdr:colOff>
      <xdr:row>0</xdr:row>
      <xdr:rowOff>270711</xdr:rowOff>
    </xdr:from>
    <xdr:to>
      <xdr:col>13</xdr:col>
      <xdr:colOff>341397</xdr:colOff>
      <xdr:row>19</xdr:row>
      <xdr:rowOff>220579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48202" y="270711"/>
          <a:ext cx="7644063" cy="5283868"/>
          <a:chOff x="1132115" y="-308492"/>
          <a:chExt cx="7641017" cy="3731296"/>
        </a:xfrm>
      </xdr:grpSpPr>
      <xdr:pic>
        <xdr:nvPicPr>
          <xdr:cNvPr id="3" name="Picture 9" descr="C:\Users\Administrator\AppData\Local\Microsoft\Windows\Temporary Internet Files\Content.IE5\HOGEMC18\MC900439127[1]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11200"/>
                    </a14:imgEffect>
                    <a14:imgEffect>
                      <a14:saturation sat="337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3086976" y="-2263353"/>
            <a:ext cx="3731296" cy="7641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>
            <a:glow>
              <a:schemeClr val="accent1"/>
            </a:glow>
            <a:outerShdw blurRad="101600" dist="622300" dir="21540000" sx="200000" sy="200000" algn="ctr" rotWithShape="0">
              <a:srgbClr val="000000">
                <a:alpha val="0"/>
              </a:srgbClr>
            </a:outerShdw>
            <a:reflection blurRad="660400" stA="2000" endPos="65000" dist="990600" dir="5400000" sy="-100000" algn="bl" rotWithShape="0"/>
            <a:softEdge rad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897318" y="-96694"/>
            <a:ext cx="6740081" cy="3236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แบบฟอร์ม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การจัดทำประมาณการรายรับ</a:t>
            </a:r>
            <a:r>
              <a:rPr lang="en-US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65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64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- 30 กันยายน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65</a:t>
            </a:r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ภาคปกติ และภาคพิเศษ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ภาคเรียนที่ 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2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/256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4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และภาคเรียนที่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1/2565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"/>
  <sheetViews>
    <sheetView view="pageBreakPreview" zoomScale="95" zoomScaleNormal="50" zoomScaleSheetLayoutView="95" workbookViewId="0">
      <selection activeCell="W8" sqref="W8"/>
    </sheetView>
  </sheetViews>
  <sheetFormatPr defaultRowHeight="21.75" x14ac:dyDescent="0.5"/>
  <cols>
    <col min="1" max="16384" width="9.140625" style="14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7"/>
  <sheetViews>
    <sheetView tabSelected="1" view="pageBreakPreview" zoomScale="80" zoomScaleNormal="100" zoomScaleSheetLayoutView="80" workbookViewId="0">
      <selection activeCell="G57" sqref="G57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7" width="14.140625" style="1" customWidth="1"/>
    <col min="18" max="18" width="13.28515625" style="1" customWidth="1"/>
    <col min="19" max="19" width="18.85546875" style="1" customWidth="1"/>
    <col min="20" max="16384" width="9.140625" style="1"/>
  </cols>
  <sheetData>
    <row r="1" spans="1:1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9" s="2" customFormat="1" ht="23.25" x14ac:dyDescent="0.35">
      <c r="A2" s="5" t="s">
        <v>35</v>
      </c>
      <c r="B2" s="5"/>
      <c r="C2" s="5"/>
      <c r="D2" s="5"/>
      <c r="E2" s="5"/>
      <c r="F2" s="5"/>
      <c r="G2" s="5"/>
      <c r="H2" s="5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9" s="3" customFormat="1" ht="29.25" customHeight="1" x14ac:dyDescent="0.35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s="3" customFormat="1" ht="23.25" x14ac:dyDescent="0.35">
      <c r="A5" s="4"/>
      <c r="B5" s="4"/>
      <c r="C5" s="4"/>
      <c r="D5" s="4"/>
      <c r="E5" s="4"/>
      <c r="F5" s="5"/>
      <c r="G5" s="5"/>
    </row>
    <row r="6" spans="1:19" ht="21" customHeight="1" x14ac:dyDescent="0.3">
      <c r="A6" s="53" t="s">
        <v>2</v>
      </c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8" t="s">
        <v>27</v>
      </c>
      <c r="P6" s="49"/>
      <c r="Q6" s="49"/>
      <c r="R6" s="49"/>
      <c r="S6" s="44" t="s">
        <v>38</v>
      </c>
    </row>
    <row r="7" spans="1:19" ht="18.75" customHeight="1" x14ac:dyDescent="0.3">
      <c r="A7" s="54"/>
      <c r="B7" s="50" t="s">
        <v>4</v>
      </c>
      <c r="C7" s="50"/>
      <c r="D7" s="50" t="s">
        <v>5</v>
      </c>
      <c r="E7" s="50"/>
      <c r="F7" s="50" t="s">
        <v>6</v>
      </c>
      <c r="G7" s="50"/>
      <c r="H7" s="50" t="s">
        <v>7</v>
      </c>
      <c r="I7" s="50"/>
      <c r="J7" s="50" t="s">
        <v>8</v>
      </c>
      <c r="K7" s="50"/>
      <c r="L7" s="50" t="s">
        <v>25</v>
      </c>
      <c r="M7" s="50"/>
      <c r="N7" s="50" t="s">
        <v>9</v>
      </c>
      <c r="O7" s="51" t="s">
        <v>26</v>
      </c>
      <c r="P7" s="51" t="s">
        <v>30</v>
      </c>
      <c r="Q7" s="47" t="s">
        <v>32</v>
      </c>
      <c r="R7" s="47" t="s">
        <v>37</v>
      </c>
      <c r="S7" s="45"/>
    </row>
    <row r="8" spans="1:19" ht="120" customHeight="1" x14ac:dyDescent="0.3">
      <c r="A8" s="55"/>
      <c r="B8" s="10" t="s">
        <v>24</v>
      </c>
      <c r="C8" s="10" t="s">
        <v>36</v>
      </c>
      <c r="D8" s="10" t="s">
        <v>24</v>
      </c>
      <c r="E8" s="10" t="s">
        <v>36</v>
      </c>
      <c r="F8" s="10" t="s">
        <v>24</v>
      </c>
      <c r="G8" s="10" t="s">
        <v>36</v>
      </c>
      <c r="H8" s="10" t="s">
        <v>24</v>
      </c>
      <c r="I8" s="10" t="s">
        <v>36</v>
      </c>
      <c r="J8" s="10" t="s">
        <v>24</v>
      </c>
      <c r="K8" s="10" t="s">
        <v>36</v>
      </c>
      <c r="L8" s="10" t="s">
        <v>24</v>
      </c>
      <c r="M8" s="10" t="s">
        <v>36</v>
      </c>
      <c r="N8" s="50"/>
      <c r="O8" s="52"/>
      <c r="P8" s="52"/>
      <c r="Q8" s="47"/>
      <c r="R8" s="47"/>
      <c r="S8" s="46"/>
    </row>
    <row r="9" spans="1:19" ht="21" x14ac:dyDescent="0.35">
      <c r="A9" s="6" t="s">
        <v>12</v>
      </c>
      <c r="B9" s="27">
        <f>B10+B29</f>
        <v>0</v>
      </c>
      <c r="C9" s="27">
        <f t="shared" ref="C9:S9" si="0">C10+C29</f>
        <v>0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</row>
    <row r="10" spans="1:19" ht="21" x14ac:dyDescent="0.35">
      <c r="A10" s="28" t="s">
        <v>11</v>
      </c>
      <c r="B10" s="30">
        <f>B11+B14+B17+B20+B23+B26</f>
        <v>0</v>
      </c>
      <c r="C10" s="30">
        <f t="shared" ref="C10:S10" si="1">C11+C14+C17+C20+C23+C26</f>
        <v>0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0</v>
      </c>
      <c r="R10" s="30">
        <f t="shared" si="1"/>
        <v>0</v>
      </c>
      <c r="S10" s="30">
        <f t="shared" si="1"/>
        <v>0</v>
      </c>
    </row>
    <row r="11" spans="1:19" ht="21" x14ac:dyDescent="0.35">
      <c r="A11" s="23" t="s">
        <v>13</v>
      </c>
      <c r="B11" s="16">
        <f>B12</f>
        <v>0</v>
      </c>
      <c r="C11" s="16">
        <f t="shared" ref="C11" si="2">C12</f>
        <v>0</v>
      </c>
      <c r="D11" s="16">
        <f>D13</f>
        <v>0</v>
      </c>
      <c r="E11" s="16">
        <f t="shared" ref="E11:K11" si="3">E13</f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3"/>
        <v>0</v>
      </c>
      <c r="L11" s="17">
        <f>SUM(L12:L13)</f>
        <v>0</v>
      </c>
      <c r="M11" s="17">
        <f t="shared" ref="M11" si="4">SUM(M12:M13)</f>
        <v>0</v>
      </c>
      <c r="N11" s="17">
        <f t="shared" ref="N11:N28" si="5">SUM(L11:M11)</f>
        <v>0</v>
      </c>
      <c r="O11" s="16"/>
      <c r="P11" s="17">
        <f>SUM(P12:P13)</f>
        <v>0</v>
      </c>
      <c r="Q11" s="17">
        <f t="shared" ref="Q11:R11" si="6">SUM(Q12:Q13)</f>
        <v>0</v>
      </c>
      <c r="R11" s="17">
        <f t="shared" si="6"/>
        <v>0</v>
      </c>
      <c r="S11" s="17">
        <f>SUM(S12:S13)</f>
        <v>0</v>
      </c>
    </row>
    <row r="12" spans="1:19" ht="21" x14ac:dyDescent="0.35">
      <c r="A12" s="7" t="s">
        <v>33</v>
      </c>
      <c r="B12" s="11"/>
      <c r="C12" s="11"/>
      <c r="D12" s="12"/>
      <c r="E12" s="12"/>
      <c r="F12" s="33"/>
      <c r="G12" s="35"/>
      <c r="H12" s="35"/>
      <c r="I12" s="35"/>
      <c r="J12" s="34"/>
      <c r="K12" s="34"/>
      <c r="L12" s="13">
        <f>B12+D12</f>
        <v>0</v>
      </c>
      <c r="M12" s="13">
        <f>C12+E12</f>
        <v>0</v>
      </c>
      <c r="N12" s="13">
        <f t="shared" si="5"/>
        <v>0</v>
      </c>
      <c r="O12" s="7">
        <v>16000</v>
      </c>
      <c r="P12" s="13">
        <f>L12*O12</f>
        <v>0</v>
      </c>
      <c r="Q12" s="34"/>
      <c r="R12" s="13">
        <f>8000*M12</f>
        <v>0</v>
      </c>
      <c r="S12" s="13">
        <f>SUM(P12:R12)</f>
        <v>0</v>
      </c>
    </row>
    <row r="13" spans="1:19" s="15" customFormat="1" ht="42" x14ac:dyDescent="0.5">
      <c r="A13" s="20" t="s">
        <v>34</v>
      </c>
      <c r="B13" s="32"/>
      <c r="C13" s="32"/>
      <c r="D13" s="32"/>
      <c r="E13" s="32"/>
      <c r="F13" s="20"/>
      <c r="G13" s="31"/>
      <c r="H13" s="31"/>
      <c r="I13" s="31"/>
      <c r="J13" s="21"/>
      <c r="K13" s="21"/>
      <c r="L13" s="21">
        <f>F13+H13+J13</f>
        <v>0</v>
      </c>
      <c r="M13" s="21">
        <f>G13+I13+K13</f>
        <v>0</v>
      </c>
      <c r="N13" s="21">
        <f t="shared" si="5"/>
        <v>0</v>
      </c>
      <c r="O13" s="20">
        <v>14000</v>
      </c>
      <c r="P13" s="21">
        <f>L13*O13</f>
        <v>0</v>
      </c>
      <c r="Q13" s="21">
        <f>M13*6000</f>
        <v>0</v>
      </c>
      <c r="R13" s="37"/>
      <c r="S13" s="19">
        <f>SUM(P13:R13)</f>
        <v>0</v>
      </c>
    </row>
    <row r="14" spans="1:19" ht="21" x14ac:dyDescent="0.35">
      <c r="A14" s="23" t="s">
        <v>14</v>
      </c>
      <c r="B14" s="16">
        <f>B15</f>
        <v>0</v>
      </c>
      <c r="C14" s="16">
        <f t="shared" ref="C14" si="7">C15</f>
        <v>0</v>
      </c>
      <c r="D14" s="16">
        <f>D16</f>
        <v>0</v>
      </c>
      <c r="E14" s="16">
        <f t="shared" ref="E14:K14" si="8">E16</f>
        <v>0</v>
      </c>
      <c r="F14" s="16">
        <f t="shared" si="8"/>
        <v>0</v>
      </c>
      <c r="G14" s="16">
        <f t="shared" si="8"/>
        <v>0</v>
      </c>
      <c r="H14" s="16">
        <f t="shared" si="8"/>
        <v>0</v>
      </c>
      <c r="I14" s="16">
        <f t="shared" si="8"/>
        <v>0</v>
      </c>
      <c r="J14" s="16">
        <f t="shared" si="8"/>
        <v>0</v>
      </c>
      <c r="K14" s="16">
        <f t="shared" si="8"/>
        <v>0</v>
      </c>
      <c r="L14" s="17">
        <f>SUM(L15:L16)</f>
        <v>0</v>
      </c>
      <c r="M14" s="17">
        <f t="shared" ref="M14" si="9">SUM(M15:M16)</f>
        <v>0</v>
      </c>
      <c r="N14" s="17">
        <f t="shared" si="5"/>
        <v>0</v>
      </c>
      <c r="O14" s="16"/>
      <c r="P14" s="17">
        <f>SUM(P15:P16)</f>
        <v>0</v>
      </c>
      <c r="Q14" s="17">
        <f t="shared" ref="Q14" si="10">SUM(Q15:Q16)</f>
        <v>0</v>
      </c>
      <c r="R14" s="17">
        <f t="shared" ref="R14" si="11">SUM(R15:R16)</f>
        <v>0</v>
      </c>
      <c r="S14" s="17">
        <f>SUM(S15:S16)</f>
        <v>0</v>
      </c>
    </row>
    <row r="15" spans="1:19" ht="21" x14ac:dyDescent="0.35">
      <c r="A15" s="7" t="s">
        <v>33</v>
      </c>
      <c r="B15" s="11"/>
      <c r="C15" s="11"/>
      <c r="D15" s="12"/>
      <c r="E15" s="12"/>
      <c r="F15" s="33"/>
      <c r="G15" s="36"/>
      <c r="H15" s="36"/>
      <c r="I15" s="36"/>
      <c r="J15" s="34"/>
      <c r="K15" s="34"/>
      <c r="L15" s="13">
        <f>B15+D15</f>
        <v>0</v>
      </c>
      <c r="M15" s="13">
        <f>C15+E15</f>
        <v>0</v>
      </c>
      <c r="N15" s="13">
        <f t="shared" si="5"/>
        <v>0</v>
      </c>
      <c r="O15" s="7">
        <v>16000</v>
      </c>
      <c r="P15" s="13">
        <f>L15*O15</f>
        <v>0</v>
      </c>
      <c r="Q15" s="34"/>
      <c r="R15" s="13">
        <f>8000*M15</f>
        <v>0</v>
      </c>
      <c r="S15" s="13">
        <f>SUM(P15:R15)</f>
        <v>0</v>
      </c>
    </row>
    <row r="16" spans="1:19" s="15" customFormat="1" ht="42" x14ac:dyDescent="0.5">
      <c r="A16" s="20" t="s">
        <v>34</v>
      </c>
      <c r="B16" s="32"/>
      <c r="C16" s="32"/>
      <c r="D16" s="32"/>
      <c r="E16" s="32"/>
      <c r="F16" s="20"/>
      <c r="G16" s="31"/>
      <c r="H16" s="31"/>
      <c r="I16" s="31"/>
      <c r="J16" s="21"/>
      <c r="K16" s="21"/>
      <c r="L16" s="21">
        <f>F16+H16+J16</f>
        <v>0</v>
      </c>
      <c r="M16" s="21">
        <f>G16+I16+K16</f>
        <v>0</v>
      </c>
      <c r="N16" s="21">
        <f t="shared" si="5"/>
        <v>0</v>
      </c>
      <c r="O16" s="20">
        <v>14000</v>
      </c>
      <c r="P16" s="21">
        <f>L16*O16</f>
        <v>0</v>
      </c>
      <c r="Q16" s="21">
        <f>M16*6000</f>
        <v>0</v>
      </c>
      <c r="R16" s="37"/>
      <c r="S16" s="19">
        <f>SUM(P16:R16)</f>
        <v>0</v>
      </c>
    </row>
    <row r="17" spans="1:19" ht="21" x14ac:dyDescent="0.35">
      <c r="A17" s="23" t="s">
        <v>15</v>
      </c>
      <c r="B17" s="16">
        <f>B18</f>
        <v>0</v>
      </c>
      <c r="C17" s="16">
        <f t="shared" ref="C17" si="12">C18</f>
        <v>0</v>
      </c>
      <c r="D17" s="16">
        <f>D19</f>
        <v>0</v>
      </c>
      <c r="E17" s="16">
        <f t="shared" ref="E17:K17" si="13">E19</f>
        <v>0</v>
      </c>
      <c r="F17" s="16">
        <f t="shared" si="13"/>
        <v>0</v>
      </c>
      <c r="G17" s="16">
        <f t="shared" si="13"/>
        <v>0</v>
      </c>
      <c r="H17" s="16">
        <f t="shared" si="13"/>
        <v>0</v>
      </c>
      <c r="I17" s="16">
        <f t="shared" si="13"/>
        <v>0</v>
      </c>
      <c r="J17" s="16">
        <f t="shared" si="13"/>
        <v>0</v>
      </c>
      <c r="K17" s="16">
        <f t="shared" si="13"/>
        <v>0</v>
      </c>
      <c r="L17" s="17">
        <f>SUM(L18:L19)</f>
        <v>0</v>
      </c>
      <c r="M17" s="17">
        <f t="shared" ref="M17" si="14">SUM(M18:M19)</f>
        <v>0</v>
      </c>
      <c r="N17" s="17">
        <f t="shared" si="5"/>
        <v>0</v>
      </c>
      <c r="O17" s="16"/>
      <c r="P17" s="17">
        <f>SUM(P18:P19)</f>
        <v>0</v>
      </c>
      <c r="Q17" s="17">
        <f t="shared" ref="Q17" si="15">SUM(Q18:Q19)</f>
        <v>0</v>
      </c>
      <c r="R17" s="17">
        <f t="shared" ref="R17" si="16">SUM(R18:R19)</f>
        <v>0</v>
      </c>
      <c r="S17" s="17">
        <f>SUM(S18:S19)</f>
        <v>0</v>
      </c>
    </row>
    <row r="18" spans="1:19" ht="21" x14ac:dyDescent="0.35">
      <c r="A18" s="7" t="s">
        <v>33</v>
      </c>
      <c r="B18" s="11"/>
      <c r="C18" s="11"/>
      <c r="D18" s="12"/>
      <c r="E18" s="12"/>
      <c r="F18" s="33"/>
      <c r="G18" s="36"/>
      <c r="H18" s="36"/>
      <c r="I18" s="36"/>
      <c r="J18" s="34"/>
      <c r="K18" s="34"/>
      <c r="L18" s="13">
        <f>B18+D18</f>
        <v>0</v>
      </c>
      <c r="M18" s="13">
        <f>C18+E18</f>
        <v>0</v>
      </c>
      <c r="N18" s="13">
        <f t="shared" si="5"/>
        <v>0</v>
      </c>
      <c r="O18" s="7">
        <v>14000</v>
      </c>
      <c r="P18" s="13">
        <f>L18*O18</f>
        <v>0</v>
      </c>
      <c r="Q18" s="34"/>
      <c r="R18" s="13">
        <f>8000*M18</f>
        <v>0</v>
      </c>
      <c r="S18" s="13">
        <f>SUM(P18:R18)</f>
        <v>0</v>
      </c>
    </row>
    <row r="19" spans="1:19" s="15" customFormat="1" ht="42" x14ac:dyDescent="0.5">
      <c r="A19" s="20" t="s">
        <v>34</v>
      </c>
      <c r="B19" s="32"/>
      <c r="C19" s="32"/>
      <c r="D19" s="32"/>
      <c r="E19" s="32"/>
      <c r="F19" s="20"/>
      <c r="G19" s="31"/>
      <c r="H19" s="31"/>
      <c r="I19" s="31"/>
      <c r="J19" s="21"/>
      <c r="K19" s="21"/>
      <c r="L19" s="21">
        <f>F19+H19+J19</f>
        <v>0</v>
      </c>
      <c r="M19" s="21">
        <f>G19+I19+K19</f>
        <v>0</v>
      </c>
      <c r="N19" s="21">
        <f t="shared" si="5"/>
        <v>0</v>
      </c>
      <c r="O19" s="20">
        <v>12000</v>
      </c>
      <c r="P19" s="21">
        <f>L19*O19</f>
        <v>0</v>
      </c>
      <c r="Q19" s="21">
        <f>M19*6000</f>
        <v>0</v>
      </c>
      <c r="R19" s="37"/>
      <c r="S19" s="19">
        <f>SUM(P19:R19)</f>
        <v>0</v>
      </c>
    </row>
    <row r="20" spans="1:19" ht="21" x14ac:dyDescent="0.35">
      <c r="A20" s="23" t="s">
        <v>16</v>
      </c>
      <c r="B20" s="16">
        <f>B21</f>
        <v>0</v>
      </c>
      <c r="C20" s="16">
        <f t="shared" ref="C20" si="17">C21</f>
        <v>0</v>
      </c>
      <c r="D20" s="16">
        <f>D22</f>
        <v>0</v>
      </c>
      <c r="E20" s="16">
        <f t="shared" ref="E20:K20" si="18">E22</f>
        <v>0</v>
      </c>
      <c r="F20" s="16">
        <f t="shared" si="18"/>
        <v>0</v>
      </c>
      <c r="G20" s="16">
        <f t="shared" si="18"/>
        <v>0</v>
      </c>
      <c r="H20" s="16">
        <f t="shared" si="18"/>
        <v>0</v>
      </c>
      <c r="I20" s="16">
        <f t="shared" si="18"/>
        <v>0</v>
      </c>
      <c r="J20" s="16">
        <f t="shared" si="18"/>
        <v>0</v>
      </c>
      <c r="K20" s="16">
        <f t="shared" si="18"/>
        <v>0</v>
      </c>
      <c r="L20" s="17">
        <f>SUM(L21:L22)</f>
        <v>0</v>
      </c>
      <c r="M20" s="17">
        <f t="shared" ref="M20" si="19">SUM(M21:M22)</f>
        <v>0</v>
      </c>
      <c r="N20" s="17">
        <f t="shared" si="5"/>
        <v>0</v>
      </c>
      <c r="O20" s="16"/>
      <c r="P20" s="17">
        <f>SUM(P21:P22)</f>
        <v>0</v>
      </c>
      <c r="Q20" s="17">
        <f t="shared" ref="Q20" si="20">SUM(Q21:Q22)</f>
        <v>0</v>
      </c>
      <c r="R20" s="17">
        <f t="shared" ref="R20" si="21">SUM(R21:R22)</f>
        <v>0</v>
      </c>
      <c r="S20" s="17">
        <f>SUM(S21:S22)</f>
        <v>0</v>
      </c>
    </row>
    <row r="21" spans="1:19" ht="21" x14ac:dyDescent="0.35">
      <c r="A21" s="7" t="s">
        <v>33</v>
      </c>
      <c r="B21" s="11"/>
      <c r="C21" s="11"/>
      <c r="D21" s="12"/>
      <c r="E21" s="12"/>
      <c r="F21" s="33"/>
      <c r="G21" s="36"/>
      <c r="H21" s="36"/>
      <c r="I21" s="36"/>
      <c r="J21" s="34"/>
      <c r="K21" s="34"/>
      <c r="L21" s="13">
        <f>B21+D21</f>
        <v>0</v>
      </c>
      <c r="M21" s="13">
        <f>C21+E21</f>
        <v>0</v>
      </c>
      <c r="N21" s="13">
        <f t="shared" si="5"/>
        <v>0</v>
      </c>
      <c r="O21" s="7">
        <v>14000</v>
      </c>
      <c r="P21" s="13">
        <f>L21*O21</f>
        <v>0</v>
      </c>
      <c r="Q21" s="34"/>
      <c r="R21" s="13">
        <f>8000*M21</f>
        <v>0</v>
      </c>
      <c r="S21" s="13">
        <f>SUM(P21:R21)</f>
        <v>0</v>
      </c>
    </row>
    <row r="22" spans="1:19" s="15" customFormat="1" ht="42" x14ac:dyDescent="0.5">
      <c r="A22" s="20" t="s">
        <v>34</v>
      </c>
      <c r="B22" s="32"/>
      <c r="C22" s="32"/>
      <c r="D22" s="32"/>
      <c r="E22" s="32"/>
      <c r="F22" s="20"/>
      <c r="G22" s="31"/>
      <c r="H22" s="31"/>
      <c r="I22" s="31"/>
      <c r="J22" s="21"/>
      <c r="K22" s="21"/>
      <c r="L22" s="21">
        <f>F22+H22+J22</f>
        <v>0</v>
      </c>
      <c r="M22" s="21">
        <f>G22+I22+K22</f>
        <v>0</v>
      </c>
      <c r="N22" s="21">
        <f t="shared" si="5"/>
        <v>0</v>
      </c>
      <c r="O22" s="20">
        <v>12000</v>
      </c>
      <c r="P22" s="21">
        <f>L22*O22</f>
        <v>0</v>
      </c>
      <c r="Q22" s="21">
        <f>M22*6000</f>
        <v>0</v>
      </c>
      <c r="R22" s="37"/>
      <c r="S22" s="19">
        <f>SUM(P22:R22)</f>
        <v>0</v>
      </c>
    </row>
    <row r="23" spans="1:19" ht="21" x14ac:dyDescent="0.35">
      <c r="A23" s="23" t="s">
        <v>17</v>
      </c>
      <c r="B23" s="16">
        <f>B24</f>
        <v>0</v>
      </c>
      <c r="C23" s="16">
        <f t="shared" ref="C23" si="22">C24</f>
        <v>0</v>
      </c>
      <c r="D23" s="16">
        <f>D25</f>
        <v>0</v>
      </c>
      <c r="E23" s="16">
        <f t="shared" ref="E23:K23" si="23">E25</f>
        <v>0</v>
      </c>
      <c r="F23" s="16">
        <f t="shared" si="23"/>
        <v>0</v>
      </c>
      <c r="G23" s="16">
        <f t="shared" si="23"/>
        <v>0</v>
      </c>
      <c r="H23" s="16">
        <f t="shared" si="23"/>
        <v>0</v>
      </c>
      <c r="I23" s="16">
        <f t="shared" si="23"/>
        <v>0</v>
      </c>
      <c r="J23" s="16">
        <f t="shared" si="23"/>
        <v>0</v>
      </c>
      <c r="K23" s="16">
        <f t="shared" si="23"/>
        <v>0</v>
      </c>
      <c r="L23" s="17">
        <f>SUM(L24:L25)</f>
        <v>0</v>
      </c>
      <c r="M23" s="17">
        <f t="shared" ref="M23" si="24">SUM(M24:M25)</f>
        <v>0</v>
      </c>
      <c r="N23" s="17">
        <f t="shared" si="5"/>
        <v>0</v>
      </c>
      <c r="O23" s="16"/>
      <c r="P23" s="17">
        <f>SUM(P24:P25)</f>
        <v>0</v>
      </c>
      <c r="Q23" s="17">
        <f t="shared" ref="Q23" si="25">SUM(Q24:Q25)</f>
        <v>0</v>
      </c>
      <c r="R23" s="17">
        <f t="shared" ref="R23" si="26">SUM(R24:R25)</f>
        <v>0</v>
      </c>
      <c r="S23" s="17">
        <f>SUM(S24:S25)</f>
        <v>0</v>
      </c>
    </row>
    <row r="24" spans="1:19" ht="21" x14ac:dyDescent="0.35">
      <c r="A24" s="7" t="s">
        <v>33</v>
      </c>
      <c r="B24" s="11"/>
      <c r="C24" s="11"/>
      <c r="D24" s="12"/>
      <c r="E24" s="12"/>
      <c r="F24" s="33"/>
      <c r="G24" s="36"/>
      <c r="H24" s="36"/>
      <c r="I24" s="36"/>
      <c r="J24" s="34"/>
      <c r="K24" s="34"/>
      <c r="L24" s="13">
        <f>B24+D24</f>
        <v>0</v>
      </c>
      <c r="M24" s="13">
        <f>C24+E24</f>
        <v>0</v>
      </c>
      <c r="N24" s="13">
        <f t="shared" si="5"/>
        <v>0</v>
      </c>
      <c r="O24" s="7">
        <v>14000</v>
      </c>
      <c r="P24" s="13">
        <f>L24*O24</f>
        <v>0</v>
      </c>
      <c r="Q24" s="34"/>
      <c r="R24" s="13">
        <f>8000*M24</f>
        <v>0</v>
      </c>
      <c r="S24" s="13">
        <f>SUM(P24:R24)</f>
        <v>0</v>
      </c>
    </row>
    <row r="25" spans="1:19" s="15" customFormat="1" ht="42" x14ac:dyDescent="0.5">
      <c r="A25" s="20" t="s">
        <v>34</v>
      </c>
      <c r="B25" s="32"/>
      <c r="C25" s="32"/>
      <c r="D25" s="32"/>
      <c r="E25" s="32"/>
      <c r="F25" s="20"/>
      <c r="G25" s="31"/>
      <c r="H25" s="31"/>
      <c r="I25" s="31"/>
      <c r="J25" s="21"/>
      <c r="K25" s="21"/>
      <c r="L25" s="21">
        <f>F25+H25+J25</f>
        <v>0</v>
      </c>
      <c r="M25" s="21">
        <f>G25+I25+K25</f>
        <v>0</v>
      </c>
      <c r="N25" s="21">
        <f t="shared" si="5"/>
        <v>0</v>
      </c>
      <c r="O25" s="20">
        <v>12000</v>
      </c>
      <c r="P25" s="21">
        <f>L25*O25</f>
        <v>0</v>
      </c>
      <c r="Q25" s="21">
        <f>M25*6000</f>
        <v>0</v>
      </c>
      <c r="R25" s="37"/>
      <c r="S25" s="19">
        <f>SUM(P25:R25)</f>
        <v>0</v>
      </c>
    </row>
    <row r="26" spans="1:19" ht="21" x14ac:dyDescent="0.35">
      <c r="A26" s="23" t="s">
        <v>18</v>
      </c>
      <c r="B26" s="16">
        <f>B27</f>
        <v>0</v>
      </c>
      <c r="C26" s="16">
        <f t="shared" ref="C26" si="27">C27</f>
        <v>0</v>
      </c>
      <c r="D26" s="16">
        <f>D28</f>
        <v>0</v>
      </c>
      <c r="E26" s="16">
        <f t="shared" ref="E26:K26" si="28">E28</f>
        <v>0</v>
      </c>
      <c r="F26" s="16">
        <f t="shared" si="28"/>
        <v>0</v>
      </c>
      <c r="G26" s="16">
        <f t="shared" si="28"/>
        <v>0</v>
      </c>
      <c r="H26" s="16">
        <f t="shared" si="28"/>
        <v>0</v>
      </c>
      <c r="I26" s="16">
        <f t="shared" si="28"/>
        <v>0</v>
      </c>
      <c r="J26" s="16">
        <f t="shared" si="28"/>
        <v>0</v>
      </c>
      <c r="K26" s="16">
        <f t="shared" si="28"/>
        <v>0</v>
      </c>
      <c r="L26" s="17">
        <f>SUM(L27:L28)</f>
        <v>0</v>
      </c>
      <c r="M26" s="17">
        <f t="shared" ref="M26" si="29">SUM(M27:M28)</f>
        <v>0</v>
      </c>
      <c r="N26" s="17">
        <f t="shared" si="5"/>
        <v>0</v>
      </c>
      <c r="O26" s="16"/>
      <c r="P26" s="17">
        <f>SUM(P27:P28)</f>
        <v>0</v>
      </c>
      <c r="Q26" s="17">
        <f t="shared" ref="Q26" si="30">SUM(Q27:Q28)</f>
        <v>0</v>
      </c>
      <c r="R26" s="17">
        <f t="shared" ref="R26" si="31">SUM(R27:R28)</f>
        <v>0</v>
      </c>
      <c r="S26" s="17">
        <f>SUM(S27:S28)</f>
        <v>0</v>
      </c>
    </row>
    <row r="27" spans="1:19" ht="21" x14ac:dyDescent="0.35">
      <c r="A27" s="7" t="s">
        <v>33</v>
      </c>
      <c r="B27" s="11"/>
      <c r="C27" s="11"/>
      <c r="D27" s="12"/>
      <c r="E27" s="12"/>
      <c r="F27" s="33"/>
      <c r="G27" s="36"/>
      <c r="H27" s="36"/>
      <c r="I27" s="36"/>
      <c r="J27" s="34"/>
      <c r="K27" s="34"/>
      <c r="L27" s="13">
        <f>B27+D27</f>
        <v>0</v>
      </c>
      <c r="M27" s="13">
        <f>C27+E27</f>
        <v>0</v>
      </c>
      <c r="N27" s="13">
        <f t="shared" si="5"/>
        <v>0</v>
      </c>
      <c r="O27" s="7">
        <v>14000</v>
      </c>
      <c r="P27" s="13">
        <f>L27*O27</f>
        <v>0</v>
      </c>
      <c r="Q27" s="34"/>
      <c r="R27" s="13">
        <f>8000*M27</f>
        <v>0</v>
      </c>
      <c r="S27" s="13">
        <f>SUM(P27:R27)</f>
        <v>0</v>
      </c>
    </row>
    <row r="28" spans="1:19" s="15" customFormat="1" ht="42" x14ac:dyDescent="0.5">
      <c r="A28" s="20" t="s">
        <v>34</v>
      </c>
      <c r="B28" s="32"/>
      <c r="C28" s="32"/>
      <c r="D28" s="32"/>
      <c r="E28" s="32"/>
      <c r="F28" s="20"/>
      <c r="G28" s="31"/>
      <c r="H28" s="31"/>
      <c r="I28" s="31"/>
      <c r="J28" s="21"/>
      <c r="K28" s="21"/>
      <c r="L28" s="21">
        <f>F28+H28+J28</f>
        <v>0</v>
      </c>
      <c r="M28" s="21">
        <f>G28+I28+K28</f>
        <v>0</v>
      </c>
      <c r="N28" s="21">
        <f t="shared" si="5"/>
        <v>0</v>
      </c>
      <c r="O28" s="20">
        <v>12000</v>
      </c>
      <c r="P28" s="21">
        <f>L28*O28</f>
        <v>0</v>
      </c>
      <c r="Q28" s="21">
        <f>M28*6000</f>
        <v>0</v>
      </c>
      <c r="R28" s="37"/>
      <c r="S28" s="19">
        <f>SUM(P28:R28)</f>
        <v>0</v>
      </c>
    </row>
    <row r="29" spans="1:19" ht="21" x14ac:dyDescent="0.35">
      <c r="A29" s="28" t="s">
        <v>10</v>
      </c>
      <c r="B29" s="29">
        <f>B30+B33+B36+B39+B42+B45+B48+B51+B54+B57+B60+B63</f>
        <v>0</v>
      </c>
      <c r="C29" s="29">
        <f t="shared" ref="C29:S29" si="32">C30+C33+C36+C39+C42+C45+C48+C51+C54+C57+C60+C63</f>
        <v>0</v>
      </c>
      <c r="D29" s="29">
        <f t="shared" si="32"/>
        <v>0</v>
      </c>
      <c r="E29" s="29">
        <f t="shared" si="32"/>
        <v>0</v>
      </c>
      <c r="F29" s="29">
        <f t="shared" si="32"/>
        <v>0</v>
      </c>
      <c r="G29" s="29">
        <f t="shared" si="32"/>
        <v>0</v>
      </c>
      <c r="H29" s="29">
        <f t="shared" si="32"/>
        <v>0</v>
      </c>
      <c r="I29" s="29">
        <f t="shared" si="32"/>
        <v>0</v>
      </c>
      <c r="J29" s="29">
        <f t="shared" si="32"/>
        <v>0</v>
      </c>
      <c r="K29" s="29">
        <f t="shared" si="32"/>
        <v>0</v>
      </c>
      <c r="L29" s="29">
        <f t="shared" si="32"/>
        <v>0</v>
      </c>
      <c r="M29" s="29">
        <f t="shared" si="32"/>
        <v>0</v>
      </c>
      <c r="N29" s="29">
        <f t="shared" si="32"/>
        <v>0</v>
      </c>
      <c r="O29" s="29">
        <f t="shared" si="32"/>
        <v>0</v>
      </c>
      <c r="P29" s="29">
        <f t="shared" si="32"/>
        <v>0</v>
      </c>
      <c r="Q29" s="29">
        <f t="shared" si="32"/>
        <v>0</v>
      </c>
      <c r="R29" s="29">
        <f t="shared" si="32"/>
        <v>0</v>
      </c>
      <c r="S29" s="29">
        <f t="shared" si="32"/>
        <v>0</v>
      </c>
    </row>
    <row r="30" spans="1:19" ht="21" x14ac:dyDescent="0.35">
      <c r="A30" s="23" t="s">
        <v>13</v>
      </c>
      <c r="B30" s="24">
        <f>B31</f>
        <v>0</v>
      </c>
      <c r="C30" s="24">
        <f t="shared" ref="C30" si="33">C31</f>
        <v>0</v>
      </c>
      <c r="D30" s="24">
        <f>D32</f>
        <v>0</v>
      </c>
      <c r="E30" s="24">
        <f t="shared" ref="E30:K30" si="34">E32</f>
        <v>0</v>
      </c>
      <c r="F30" s="24">
        <f t="shared" si="34"/>
        <v>0</v>
      </c>
      <c r="G30" s="24">
        <f t="shared" si="34"/>
        <v>0</v>
      </c>
      <c r="H30" s="24">
        <f t="shared" si="34"/>
        <v>0</v>
      </c>
      <c r="I30" s="24">
        <f t="shared" si="34"/>
        <v>0</v>
      </c>
      <c r="J30" s="24">
        <f t="shared" si="34"/>
        <v>0</v>
      </c>
      <c r="K30" s="24">
        <f t="shared" si="34"/>
        <v>0</v>
      </c>
      <c r="L30" s="25">
        <f>SUM(L31:L32)</f>
        <v>0</v>
      </c>
      <c r="M30" s="25">
        <f t="shared" ref="M30" si="35">SUM(M31:M32)</f>
        <v>0</v>
      </c>
      <c r="N30" s="25">
        <f t="shared" ref="N30:N65" si="36">SUM(L30:M30)</f>
        <v>0</v>
      </c>
      <c r="O30" s="24"/>
      <c r="P30" s="25">
        <f>SUM(P31:P32)</f>
        <v>0</v>
      </c>
      <c r="Q30" s="25">
        <f t="shared" ref="Q30" si="37">SUM(Q31:Q32)</f>
        <v>0</v>
      </c>
      <c r="R30" s="25">
        <f t="shared" ref="R30" si="38">SUM(R31:R32)</f>
        <v>0</v>
      </c>
      <c r="S30" s="17">
        <f>SUM(S31:S32)</f>
        <v>0</v>
      </c>
    </row>
    <row r="31" spans="1:19" ht="21" x14ac:dyDescent="0.35">
      <c r="A31" s="7" t="s">
        <v>33</v>
      </c>
      <c r="B31" s="11"/>
      <c r="C31" s="11"/>
      <c r="D31" s="12"/>
      <c r="E31" s="12"/>
      <c r="F31" s="33"/>
      <c r="G31" s="36"/>
      <c r="H31" s="36"/>
      <c r="I31" s="36"/>
      <c r="J31" s="34"/>
      <c r="K31" s="34"/>
      <c r="L31" s="13">
        <f>B31+D31</f>
        <v>0</v>
      </c>
      <c r="M31" s="13">
        <f>C31+E31</f>
        <v>0</v>
      </c>
      <c r="N31" s="13">
        <f t="shared" si="36"/>
        <v>0</v>
      </c>
      <c r="O31" s="7">
        <v>16000</v>
      </c>
      <c r="P31" s="13">
        <f>L31*O31</f>
        <v>0</v>
      </c>
      <c r="Q31" s="34"/>
      <c r="R31" s="13">
        <f>8000*M31</f>
        <v>0</v>
      </c>
      <c r="S31" s="13">
        <f>SUM(P31:R31)</f>
        <v>0</v>
      </c>
    </row>
    <row r="32" spans="1:19" s="15" customFormat="1" ht="42" x14ac:dyDescent="0.5">
      <c r="A32" s="20" t="s">
        <v>34</v>
      </c>
      <c r="B32" s="32"/>
      <c r="C32" s="32"/>
      <c r="D32" s="32"/>
      <c r="E32" s="32"/>
      <c r="F32" s="20"/>
      <c r="G32" s="31"/>
      <c r="H32" s="31"/>
      <c r="I32" s="31"/>
      <c r="J32" s="21"/>
      <c r="K32" s="21"/>
      <c r="L32" s="21">
        <f>F32+H32+J32</f>
        <v>0</v>
      </c>
      <c r="M32" s="21">
        <f>G32+I32+K32</f>
        <v>0</v>
      </c>
      <c r="N32" s="21">
        <f t="shared" si="36"/>
        <v>0</v>
      </c>
      <c r="O32" s="20">
        <v>14000</v>
      </c>
      <c r="P32" s="21">
        <f>L32*O32</f>
        <v>0</v>
      </c>
      <c r="Q32" s="21">
        <f>M32*6000</f>
        <v>0</v>
      </c>
      <c r="R32" s="37"/>
      <c r="S32" s="19">
        <f>SUM(P32:R32)</f>
        <v>0</v>
      </c>
    </row>
    <row r="33" spans="1:19" ht="21" x14ac:dyDescent="0.35">
      <c r="A33" s="23" t="s">
        <v>14</v>
      </c>
      <c r="B33" s="16">
        <f>B34</f>
        <v>0</v>
      </c>
      <c r="C33" s="16">
        <f t="shared" ref="C33" si="39">C34</f>
        <v>0</v>
      </c>
      <c r="D33" s="16">
        <f>D35</f>
        <v>0</v>
      </c>
      <c r="E33" s="16">
        <f t="shared" ref="E33:K33" si="40">E35</f>
        <v>0</v>
      </c>
      <c r="F33" s="16">
        <f t="shared" si="40"/>
        <v>0</v>
      </c>
      <c r="G33" s="16">
        <f t="shared" si="40"/>
        <v>0</v>
      </c>
      <c r="H33" s="16">
        <f t="shared" si="40"/>
        <v>0</v>
      </c>
      <c r="I33" s="16">
        <f t="shared" si="40"/>
        <v>0</v>
      </c>
      <c r="J33" s="16">
        <f t="shared" si="40"/>
        <v>0</v>
      </c>
      <c r="K33" s="16">
        <f t="shared" si="40"/>
        <v>0</v>
      </c>
      <c r="L33" s="17">
        <f>SUM(L34:L35)</f>
        <v>0</v>
      </c>
      <c r="M33" s="17">
        <f t="shared" ref="M33" si="41">SUM(M34:M35)</f>
        <v>0</v>
      </c>
      <c r="N33" s="17">
        <f t="shared" si="36"/>
        <v>0</v>
      </c>
      <c r="O33" s="16"/>
      <c r="P33" s="17">
        <f>SUM(P34:P35)</f>
        <v>0</v>
      </c>
      <c r="Q33" s="17">
        <f t="shared" ref="Q33" si="42">SUM(Q34:Q35)</f>
        <v>0</v>
      </c>
      <c r="R33" s="17">
        <f t="shared" ref="R33" si="43">SUM(R34:R35)</f>
        <v>0</v>
      </c>
      <c r="S33" s="17">
        <f>SUM(S34:S35)</f>
        <v>0</v>
      </c>
    </row>
    <row r="34" spans="1:19" ht="21" x14ac:dyDescent="0.35">
      <c r="A34" s="7" t="s">
        <v>33</v>
      </c>
      <c r="B34" s="11"/>
      <c r="C34" s="11"/>
      <c r="D34" s="12"/>
      <c r="E34" s="12"/>
      <c r="F34" s="33"/>
      <c r="G34" s="36"/>
      <c r="H34" s="36"/>
      <c r="I34" s="36"/>
      <c r="J34" s="34"/>
      <c r="K34" s="34"/>
      <c r="L34" s="13">
        <f>B34+D34</f>
        <v>0</v>
      </c>
      <c r="M34" s="13">
        <f>C34+E34</f>
        <v>0</v>
      </c>
      <c r="N34" s="13">
        <f t="shared" si="36"/>
        <v>0</v>
      </c>
      <c r="O34" s="7">
        <v>16000</v>
      </c>
      <c r="P34" s="13">
        <f>L34*O34</f>
        <v>0</v>
      </c>
      <c r="Q34" s="34"/>
      <c r="R34" s="13">
        <f>8000*M34</f>
        <v>0</v>
      </c>
      <c r="S34" s="13">
        <f>SUM(P34:R34)</f>
        <v>0</v>
      </c>
    </row>
    <row r="35" spans="1:19" s="15" customFormat="1" ht="42" x14ac:dyDescent="0.5">
      <c r="A35" s="20" t="s">
        <v>34</v>
      </c>
      <c r="B35" s="32"/>
      <c r="C35" s="32"/>
      <c r="D35" s="32"/>
      <c r="E35" s="32"/>
      <c r="F35" s="20"/>
      <c r="G35" s="31"/>
      <c r="H35" s="31"/>
      <c r="I35" s="31"/>
      <c r="J35" s="21"/>
      <c r="K35" s="21"/>
      <c r="L35" s="21">
        <f>F35+H35+J35</f>
        <v>0</v>
      </c>
      <c r="M35" s="21">
        <f>G35+I35+K35</f>
        <v>0</v>
      </c>
      <c r="N35" s="21">
        <f t="shared" si="36"/>
        <v>0</v>
      </c>
      <c r="O35" s="20">
        <v>14000</v>
      </c>
      <c r="P35" s="21">
        <f>L35*O35</f>
        <v>0</v>
      </c>
      <c r="Q35" s="21">
        <f>M35*6000</f>
        <v>0</v>
      </c>
      <c r="R35" s="37"/>
      <c r="S35" s="19">
        <f>SUM(P35:R35)</f>
        <v>0</v>
      </c>
    </row>
    <row r="36" spans="1:19" ht="21" x14ac:dyDescent="0.35">
      <c r="A36" s="23" t="s">
        <v>28</v>
      </c>
      <c r="B36" s="16">
        <f>B37</f>
        <v>0</v>
      </c>
      <c r="C36" s="16">
        <f t="shared" ref="C36" si="44">C37</f>
        <v>0</v>
      </c>
      <c r="D36" s="16">
        <f>D38</f>
        <v>0</v>
      </c>
      <c r="E36" s="16">
        <f t="shared" ref="E36:K36" si="45">E38</f>
        <v>0</v>
      </c>
      <c r="F36" s="16">
        <f t="shared" si="45"/>
        <v>0</v>
      </c>
      <c r="G36" s="16">
        <f t="shared" si="45"/>
        <v>0</v>
      </c>
      <c r="H36" s="16">
        <f t="shared" si="45"/>
        <v>0</v>
      </c>
      <c r="I36" s="16">
        <f t="shared" si="45"/>
        <v>0</v>
      </c>
      <c r="J36" s="16">
        <f t="shared" si="45"/>
        <v>0</v>
      </c>
      <c r="K36" s="16">
        <f t="shared" si="45"/>
        <v>0</v>
      </c>
      <c r="L36" s="17">
        <f>SUM(L37:L38)</f>
        <v>0</v>
      </c>
      <c r="M36" s="17">
        <f t="shared" ref="M36" si="46">SUM(M37:M38)</f>
        <v>0</v>
      </c>
      <c r="N36" s="17">
        <f t="shared" si="36"/>
        <v>0</v>
      </c>
      <c r="O36" s="16"/>
      <c r="P36" s="17">
        <f>SUM(P37:P38)</f>
        <v>0</v>
      </c>
      <c r="Q36" s="17">
        <f t="shared" ref="Q36" si="47">SUM(Q37:Q38)</f>
        <v>0</v>
      </c>
      <c r="R36" s="17">
        <f t="shared" ref="R36" si="48">SUM(R37:R38)</f>
        <v>0</v>
      </c>
      <c r="S36" s="17">
        <f>SUM(S37:S38)</f>
        <v>0</v>
      </c>
    </row>
    <row r="37" spans="1:19" ht="21" x14ac:dyDescent="0.35">
      <c r="A37" s="7" t="s">
        <v>33</v>
      </c>
      <c r="B37" s="11"/>
      <c r="C37" s="11"/>
      <c r="D37" s="12"/>
      <c r="E37" s="12"/>
      <c r="F37" s="33"/>
      <c r="G37" s="36"/>
      <c r="H37" s="36"/>
      <c r="I37" s="36"/>
      <c r="J37" s="34"/>
      <c r="K37" s="34"/>
      <c r="L37" s="13">
        <f>B37+D37</f>
        <v>0</v>
      </c>
      <c r="M37" s="13">
        <f>C37+E37</f>
        <v>0</v>
      </c>
      <c r="N37" s="13">
        <f t="shared" si="36"/>
        <v>0</v>
      </c>
      <c r="O37" s="7">
        <v>16000</v>
      </c>
      <c r="P37" s="13">
        <f>L37*O37</f>
        <v>0</v>
      </c>
      <c r="Q37" s="34"/>
      <c r="R37" s="13">
        <f>8000*M37</f>
        <v>0</v>
      </c>
      <c r="S37" s="13">
        <f>SUM(P37:R37)</f>
        <v>0</v>
      </c>
    </row>
    <row r="38" spans="1:19" s="15" customFormat="1" ht="42" x14ac:dyDescent="0.5">
      <c r="A38" s="20" t="s">
        <v>34</v>
      </c>
      <c r="B38" s="32"/>
      <c r="C38" s="32"/>
      <c r="D38" s="32"/>
      <c r="E38" s="32"/>
      <c r="F38" s="20"/>
      <c r="G38" s="31"/>
      <c r="H38" s="31"/>
      <c r="I38" s="31"/>
      <c r="J38" s="21"/>
      <c r="K38" s="21"/>
      <c r="L38" s="21">
        <f>F38+H38+J38</f>
        <v>0</v>
      </c>
      <c r="M38" s="21">
        <f>G38+I38+K38</f>
        <v>0</v>
      </c>
      <c r="N38" s="21">
        <f t="shared" si="36"/>
        <v>0</v>
      </c>
      <c r="O38" s="20">
        <v>14000</v>
      </c>
      <c r="P38" s="21">
        <f>L38*O38</f>
        <v>0</v>
      </c>
      <c r="Q38" s="21">
        <f>M38*6000</f>
        <v>0</v>
      </c>
      <c r="R38" s="37"/>
      <c r="S38" s="19">
        <f>SUM(P38:R38)</f>
        <v>0</v>
      </c>
    </row>
    <row r="39" spans="1:19" ht="21" x14ac:dyDescent="0.35">
      <c r="A39" s="23" t="s">
        <v>29</v>
      </c>
      <c r="B39" s="16">
        <f>B40</f>
        <v>0</v>
      </c>
      <c r="C39" s="16">
        <f t="shared" ref="C39" si="49">C40</f>
        <v>0</v>
      </c>
      <c r="D39" s="16">
        <f>D41</f>
        <v>0</v>
      </c>
      <c r="E39" s="16">
        <f t="shared" ref="E39:K39" si="50">E41</f>
        <v>0</v>
      </c>
      <c r="F39" s="16">
        <f t="shared" si="50"/>
        <v>0</v>
      </c>
      <c r="G39" s="16">
        <f t="shared" si="50"/>
        <v>0</v>
      </c>
      <c r="H39" s="16">
        <f t="shared" si="50"/>
        <v>0</v>
      </c>
      <c r="I39" s="16">
        <f t="shared" si="50"/>
        <v>0</v>
      </c>
      <c r="J39" s="16">
        <f t="shared" si="50"/>
        <v>0</v>
      </c>
      <c r="K39" s="16">
        <f t="shared" si="50"/>
        <v>0</v>
      </c>
      <c r="L39" s="17">
        <f>SUM(L40:L41)</f>
        <v>0</v>
      </c>
      <c r="M39" s="17">
        <f t="shared" ref="M39" si="51">SUM(M40:M41)</f>
        <v>0</v>
      </c>
      <c r="N39" s="17">
        <f t="shared" si="36"/>
        <v>0</v>
      </c>
      <c r="O39" s="16"/>
      <c r="P39" s="17">
        <f>SUM(P40:P41)</f>
        <v>0</v>
      </c>
      <c r="Q39" s="17">
        <f t="shared" ref="Q39" si="52">SUM(Q40:Q41)</f>
        <v>0</v>
      </c>
      <c r="R39" s="17">
        <f t="shared" ref="R39" si="53">SUM(R40:R41)</f>
        <v>0</v>
      </c>
      <c r="S39" s="17">
        <f>SUM(S40:S41)</f>
        <v>0</v>
      </c>
    </row>
    <row r="40" spans="1:19" ht="21" x14ac:dyDescent="0.35">
      <c r="A40" s="7" t="s">
        <v>33</v>
      </c>
      <c r="B40" s="11"/>
      <c r="C40" s="11"/>
      <c r="D40" s="12"/>
      <c r="E40" s="12"/>
      <c r="F40" s="33"/>
      <c r="G40" s="36"/>
      <c r="H40" s="36"/>
      <c r="I40" s="36"/>
      <c r="J40" s="34"/>
      <c r="K40" s="34"/>
      <c r="L40" s="13">
        <f>B40+D40</f>
        <v>0</v>
      </c>
      <c r="M40" s="13">
        <f>C40+E40</f>
        <v>0</v>
      </c>
      <c r="N40" s="13">
        <f t="shared" si="36"/>
        <v>0</v>
      </c>
      <c r="O40" s="7">
        <v>16000</v>
      </c>
      <c r="P40" s="13">
        <f>L40*O40</f>
        <v>0</v>
      </c>
      <c r="Q40" s="34"/>
      <c r="R40" s="13">
        <f>8000*M40</f>
        <v>0</v>
      </c>
      <c r="S40" s="13">
        <f>SUM(P40:R40)</f>
        <v>0</v>
      </c>
    </row>
    <row r="41" spans="1:19" s="15" customFormat="1" ht="42" x14ac:dyDescent="0.5">
      <c r="A41" s="20" t="s">
        <v>34</v>
      </c>
      <c r="B41" s="32"/>
      <c r="C41" s="32"/>
      <c r="D41" s="32"/>
      <c r="E41" s="32"/>
      <c r="F41" s="20"/>
      <c r="G41" s="31"/>
      <c r="H41" s="31"/>
      <c r="I41" s="31"/>
      <c r="J41" s="21"/>
      <c r="K41" s="21"/>
      <c r="L41" s="21">
        <f>F41+H41+J41</f>
        <v>0</v>
      </c>
      <c r="M41" s="21">
        <f>G41+I41+K41</f>
        <v>0</v>
      </c>
      <c r="N41" s="21">
        <f t="shared" si="36"/>
        <v>0</v>
      </c>
      <c r="O41" s="20">
        <v>14000</v>
      </c>
      <c r="P41" s="21">
        <f>L41*O41</f>
        <v>0</v>
      </c>
      <c r="Q41" s="21">
        <f>M41*6000</f>
        <v>0</v>
      </c>
      <c r="R41" s="37"/>
      <c r="S41" s="19">
        <f>SUM(P41:R41)</f>
        <v>0</v>
      </c>
    </row>
    <row r="42" spans="1:19" ht="21" x14ac:dyDescent="0.35">
      <c r="A42" s="26" t="s">
        <v>19</v>
      </c>
      <c r="B42" s="16">
        <f>B43</f>
        <v>0</v>
      </c>
      <c r="C42" s="16">
        <f t="shared" ref="C42" si="54">C43</f>
        <v>0</v>
      </c>
      <c r="D42" s="16">
        <f>D44</f>
        <v>0</v>
      </c>
      <c r="E42" s="16">
        <f t="shared" ref="E42:K42" si="55">E44</f>
        <v>0</v>
      </c>
      <c r="F42" s="16">
        <f t="shared" si="55"/>
        <v>0</v>
      </c>
      <c r="G42" s="16">
        <f t="shared" si="55"/>
        <v>0</v>
      </c>
      <c r="H42" s="16">
        <f t="shared" si="55"/>
        <v>0</v>
      </c>
      <c r="I42" s="16">
        <f t="shared" si="55"/>
        <v>0</v>
      </c>
      <c r="J42" s="16">
        <f t="shared" si="55"/>
        <v>0</v>
      </c>
      <c r="K42" s="16">
        <f t="shared" si="55"/>
        <v>0</v>
      </c>
      <c r="L42" s="17">
        <f>SUM(L43:L44)</f>
        <v>0</v>
      </c>
      <c r="M42" s="17">
        <f t="shared" ref="M42" si="56">SUM(M43:M44)</f>
        <v>0</v>
      </c>
      <c r="N42" s="17">
        <f t="shared" si="36"/>
        <v>0</v>
      </c>
      <c r="O42" s="16"/>
      <c r="P42" s="17">
        <f>SUM(P43:P44)</f>
        <v>0</v>
      </c>
      <c r="Q42" s="17">
        <f t="shared" ref="Q42" si="57">SUM(Q43:Q44)</f>
        <v>0</v>
      </c>
      <c r="R42" s="17">
        <f t="shared" ref="R42" si="58">SUM(R43:R44)</f>
        <v>0</v>
      </c>
      <c r="S42" s="17">
        <f>SUM(S43:S44)</f>
        <v>0</v>
      </c>
    </row>
    <row r="43" spans="1:19" ht="21" x14ac:dyDescent="0.35">
      <c r="A43" s="7" t="s">
        <v>33</v>
      </c>
      <c r="B43" s="11"/>
      <c r="C43" s="11"/>
      <c r="D43" s="12"/>
      <c r="E43" s="12"/>
      <c r="F43" s="33"/>
      <c r="G43" s="36"/>
      <c r="H43" s="36"/>
      <c r="I43" s="36"/>
      <c r="J43" s="34"/>
      <c r="K43" s="34"/>
      <c r="L43" s="13">
        <f>B43+D43</f>
        <v>0</v>
      </c>
      <c r="M43" s="13">
        <f>C43+E43</f>
        <v>0</v>
      </c>
      <c r="N43" s="13">
        <f t="shared" si="36"/>
        <v>0</v>
      </c>
      <c r="O43" s="7">
        <v>14000</v>
      </c>
      <c r="P43" s="13">
        <f>L43*O43</f>
        <v>0</v>
      </c>
      <c r="Q43" s="34"/>
      <c r="R43" s="13">
        <f>8000*M43</f>
        <v>0</v>
      </c>
      <c r="S43" s="13">
        <f>SUM(P43:R43)</f>
        <v>0</v>
      </c>
    </row>
    <row r="44" spans="1:19" s="15" customFormat="1" ht="42" x14ac:dyDescent="0.5">
      <c r="A44" s="20" t="s">
        <v>34</v>
      </c>
      <c r="B44" s="32"/>
      <c r="C44" s="32"/>
      <c r="D44" s="32"/>
      <c r="E44" s="32"/>
      <c r="F44" s="20"/>
      <c r="G44" s="31"/>
      <c r="H44" s="31"/>
      <c r="I44" s="31"/>
      <c r="J44" s="21"/>
      <c r="K44" s="21"/>
      <c r="L44" s="21">
        <f>F44+H44+J44</f>
        <v>0</v>
      </c>
      <c r="M44" s="21">
        <f>G44+I44+K44</f>
        <v>0</v>
      </c>
      <c r="N44" s="21">
        <f t="shared" si="36"/>
        <v>0</v>
      </c>
      <c r="O44" s="20">
        <v>12000</v>
      </c>
      <c r="P44" s="21">
        <f>L44*O44</f>
        <v>0</v>
      </c>
      <c r="Q44" s="21">
        <f>M44*6000</f>
        <v>0</v>
      </c>
      <c r="R44" s="37"/>
      <c r="S44" s="19">
        <f>SUM(P44:R44)</f>
        <v>0</v>
      </c>
    </row>
    <row r="45" spans="1:19" ht="21" x14ac:dyDescent="0.35">
      <c r="A45" s="26" t="s">
        <v>20</v>
      </c>
      <c r="B45" s="16">
        <f>B46</f>
        <v>0</v>
      </c>
      <c r="C45" s="16">
        <f t="shared" ref="C45" si="59">C46</f>
        <v>0</v>
      </c>
      <c r="D45" s="16">
        <f>D47</f>
        <v>0</v>
      </c>
      <c r="E45" s="16">
        <f t="shared" ref="E45:K45" si="60">E47</f>
        <v>0</v>
      </c>
      <c r="F45" s="16">
        <f t="shared" si="60"/>
        <v>0</v>
      </c>
      <c r="G45" s="16">
        <f t="shared" si="60"/>
        <v>0</v>
      </c>
      <c r="H45" s="16">
        <f t="shared" si="60"/>
        <v>0</v>
      </c>
      <c r="I45" s="16">
        <f t="shared" si="60"/>
        <v>0</v>
      </c>
      <c r="J45" s="16">
        <f t="shared" si="60"/>
        <v>0</v>
      </c>
      <c r="K45" s="16">
        <f t="shared" si="60"/>
        <v>0</v>
      </c>
      <c r="L45" s="17">
        <f>SUM(L46:L47)</f>
        <v>0</v>
      </c>
      <c r="M45" s="17">
        <f t="shared" ref="M45" si="61">SUM(M46:M47)</f>
        <v>0</v>
      </c>
      <c r="N45" s="17">
        <f t="shared" si="36"/>
        <v>0</v>
      </c>
      <c r="O45" s="16"/>
      <c r="P45" s="17">
        <f>SUM(P46:P47)</f>
        <v>0</v>
      </c>
      <c r="Q45" s="17">
        <f t="shared" ref="Q45" si="62">SUM(Q46:Q47)</f>
        <v>0</v>
      </c>
      <c r="R45" s="17">
        <f t="shared" ref="R45" si="63">SUM(R46:R47)</f>
        <v>0</v>
      </c>
      <c r="S45" s="17">
        <f>SUM(S46:S47)</f>
        <v>0</v>
      </c>
    </row>
    <row r="46" spans="1:19" ht="21" x14ac:dyDescent="0.35">
      <c r="A46" s="7" t="s">
        <v>33</v>
      </c>
      <c r="B46" s="11"/>
      <c r="C46" s="11"/>
      <c r="D46" s="12"/>
      <c r="E46" s="12"/>
      <c r="F46" s="33"/>
      <c r="G46" s="36"/>
      <c r="H46" s="36"/>
      <c r="I46" s="36"/>
      <c r="J46" s="34"/>
      <c r="K46" s="34"/>
      <c r="L46" s="13">
        <f>B46+D46</f>
        <v>0</v>
      </c>
      <c r="M46" s="13">
        <f>C46+E46</f>
        <v>0</v>
      </c>
      <c r="N46" s="13">
        <f t="shared" si="36"/>
        <v>0</v>
      </c>
      <c r="O46" s="7">
        <v>14000</v>
      </c>
      <c r="P46" s="13">
        <f>L46*O46</f>
        <v>0</v>
      </c>
      <c r="Q46" s="34"/>
      <c r="R46" s="13">
        <f>8000*M46</f>
        <v>0</v>
      </c>
      <c r="S46" s="13">
        <f>SUM(P46:R46)</f>
        <v>0</v>
      </c>
    </row>
    <row r="47" spans="1:19" s="15" customFormat="1" ht="42" x14ac:dyDescent="0.5">
      <c r="A47" s="20" t="s">
        <v>34</v>
      </c>
      <c r="B47" s="32"/>
      <c r="C47" s="32"/>
      <c r="D47" s="32"/>
      <c r="E47" s="32"/>
      <c r="F47" s="20"/>
      <c r="G47" s="31"/>
      <c r="H47" s="31"/>
      <c r="I47" s="31"/>
      <c r="J47" s="21"/>
      <c r="K47" s="21"/>
      <c r="L47" s="21">
        <f>F47+H47+J47</f>
        <v>0</v>
      </c>
      <c r="M47" s="21">
        <f>G47+I47+K47</f>
        <v>0</v>
      </c>
      <c r="N47" s="21">
        <f t="shared" si="36"/>
        <v>0</v>
      </c>
      <c r="O47" s="20">
        <v>12000</v>
      </c>
      <c r="P47" s="21">
        <f>L47*O47</f>
        <v>0</v>
      </c>
      <c r="Q47" s="21">
        <f>M47*6000</f>
        <v>0</v>
      </c>
      <c r="R47" s="37"/>
      <c r="S47" s="19">
        <f>SUM(P47:R47)</f>
        <v>0</v>
      </c>
    </row>
    <row r="48" spans="1:19" ht="21" x14ac:dyDescent="0.35">
      <c r="A48" s="26" t="s">
        <v>21</v>
      </c>
      <c r="B48" s="16">
        <f>B49</f>
        <v>0</v>
      </c>
      <c r="C48" s="16">
        <f t="shared" ref="C48" si="64">C49</f>
        <v>0</v>
      </c>
      <c r="D48" s="16">
        <f>D50</f>
        <v>0</v>
      </c>
      <c r="E48" s="16">
        <f t="shared" ref="E48:K48" si="65">E50</f>
        <v>0</v>
      </c>
      <c r="F48" s="16">
        <f t="shared" si="65"/>
        <v>0</v>
      </c>
      <c r="G48" s="16">
        <f t="shared" si="65"/>
        <v>0</v>
      </c>
      <c r="H48" s="16">
        <f t="shared" si="65"/>
        <v>0</v>
      </c>
      <c r="I48" s="16">
        <f t="shared" si="65"/>
        <v>0</v>
      </c>
      <c r="J48" s="16">
        <f t="shared" si="65"/>
        <v>0</v>
      </c>
      <c r="K48" s="16">
        <f t="shared" si="65"/>
        <v>0</v>
      </c>
      <c r="L48" s="17">
        <f>SUM(L49:L50)</f>
        <v>0</v>
      </c>
      <c r="M48" s="17">
        <f t="shared" ref="M48" si="66">SUM(M49:M50)</f>
        <v>0</v>
      </c>
      <c r="N48" s="17">
        <f t="shared" si="36"/>
        <v>0</v>
      </c>
      <c r="O48" s="16"/>
      <c r="P48" s="17">
        <f>SUM(P49:P50)</f>
        <v>0</v>
      </c>
      <c r="Q48" s="17">
        <f t="shared" ref="Q48" si="67">SUM(Q49:Q50)</f>
        <v>0</v>
      </c>
      <c r="R48" s="17">
        <f t="shared" ref="R48" si="68">SUM(R49:R50)</f>
        <v>0</v>
      </c>
      <c r="S48" s="17">
        <f>SUM(S49:S50)</f>
        <v>0</v>
      </c>
    </row>
    <row r="49" spans="1:19" ht="21" x14ac:dyDescent="0.35">
      <c r="A49" s="7" t="s">
        <v>33</v>
      </c>
      <c r="B49" s="11"/>
      <c r="C49" s="11"/>
      <c r="D49" s="12"/>
      <c r="E49" s="12"/>
      <c r="F49" s="33"/>
      <c r="G49" s="36"/>
      <c r="H49" s="36"/>
      <c r="I49" s="36"/>
      <c r="J49" s="34"/>
      <c r="K49" s="34"/>
      <c r="L49" s="13">
        <f>B49+D49</f>
        <v>0</v>
      </c>
      <c r="M49" s="13">
        <f>C49+E49</f>
        <v>0</v>
      </c>
      <c r="N49" s="13">
        <f t="shared" si="36"/>
        <v>0</v>
      </c>
      <c r="O49" s="7">
        <v>14000</v>
      </c>
      <c r="P49" s="13">
        <f>L49*O49</f>
        <v>0</v>
      </c>
      <c r="Q49" s="34"/>
      <c r="R49" s="13">
        <f>8000*M49</f>
        <v>0</v>
      </c>
      <c r="S49" s="13">
        <f>SUM(P49:R49)</f>
        <v>0</v>
      </c>
    </row>
    <row r="50" spans="1:19" s="15" customFormat="1" ht="42" x14ac:dyDescent="0.5">
      <c r="A50" s="20" t="s">
        <v>34</v>
      </c>
      <c r="B50" s="32"/>
      <c r="C50" s="32"/>
      <c r="D50" s="32"/>
      <c r="E50" s="32"/>
      <c r="F50" s="20"/>
      <c r="G50" s="31"/>
      <c r="H50" s="31"/>
      <c r="I50" s="31"/>
      <c r="J50" s="21"/>
      <c r="K50" s="21"/>
      <c r="L50" s="21">
        <f>F50+H50+J50</f>
        <v>0</v>
      </c>
      <c r="M50" s="21">
        <f>G50+I50+K50</f>
        <v>0</v>
      </c>
      <c r="N50" s="21">
        <f t="shared" si="36"/>
        <v>0</v>
      </c>
      <c r="O50" s="20">
        <v>12000</v>
      </c>
      <c r="P50" s="21">
        <f>L50*O50</f>
        <v>0</v>
      </c>
      <c r="Q50" s="21">
        <f>M50*6000</f>
        <v>0</v>
      </c>
      <c r="R50" s="37"/>
      <c r="S50" s="19">
        <f>SUM(P50:R50)</f>
        <v>0</v>
      </c>
    </row>
    <row r="51" spans="1:19" ht="21" x14ac:dyDescent="0.35">
      <c r="A51" s="26" t="s">
        <v>16</v>
      </c>
      <c r="B51" s="16">
        <f>B52</f>
        <v>0</v>
      </c>
      <c r="C51" s="16">
        <f t="shared" ref="C51" si="69">C52</f>
        <v>0</v>
      </c>
      <c r="D51" s="16">
        <f>D53</f>
        <v>0</v>
      </c>
      <c r="E51" s="16">
        <f t="shared" ref="E51:K51" si="70">E53</f>
        <v>0</v>
      </c>
      <c r="F51" s="16">
        <f t="shared" si="70"/>
        <v>0</v>
      </c>
      <c r="G51" s="16">
        <f t="shared" si="70"/>
        <v>0</v>
      </c>
      <c r="H51" s="16">
        <f t="shared" si="70"/>
        <v>0</v>
      </c>
      <c r="I51" s="16">
        <f t="shared" si="70"/>
        <v>0</v>
      </c>
      <c r="J51" s="16">
        <f t="shared" si="70"/>
        <v>0</v>
      </c>
      <c r="K51" s="16">
        <f t="shared" si="70"/>
        <v>0</v>
      </c>
      <c r="L51" s="17">
        <f>SUM(L52:L53)</f>
        <v>0</v>
      </c>
      <c r="M51" s="17">
        <f t="shared" ref="M51" si="71">SUM(M52:M53)</f>
        <v>0</v>
      </c>
      <c r="N51" s="17">
        <f t="shared" si="36"/>
        <v>0</v>
      </c>
      <c r="O51" s="16"/>
      <c r="P51" s="17">
        <f>SUM(P52:P53)</f>
        <v>0</v>
      </c>
      <c r="Q51" s="17">
        <f t="shared" ref="Q51" si="72">SUM(Q52:Q53)</f>
        <v>0</v>
      </c>
      <c r="R51" s="17">
        <f t="shared" ref="R51" si="73">SUM(R52:R53)</f>
        <v>0</v>
      </c>
      <c r="S51" s="17">
        <f>SUM(S52:S53)</f>
        <v>0</v>
      </c>
    </row>
    <row r="52" spans="1:19" ht="21" x14ac:dyDescent="0.35">
      <c r="A52" s="7" t="s">
        <v>33</v>
      </c>
      <c r="B52" s="11"/>
      <c r="C52" s="11"/>
      <c r="D52" s="12"/>
      <c r="E52" s="12"/>
      <c r="F52" s="33"/>
      <c r="G52" s="36"/>
      <c r="H52" s="36"/>
      <c r="I52" s="36"/>
      <c r="J52" s="34"/>
      <c r="K52" s="34"/>
      <c r="L52" s="13">
        <f>B52+D52</f>
        <v>0</v>
      </c>
      <c r="M52" s="13">
        <f>C52+E52</f>
        <v>0</v>
      </c>
      <c r="N52" s="13">
        <f t="shared" si="36"/>
        <v>0</v>
      </c>
      <c r="O52" s="7">
        <v>14000</v>
      </c>
      <c r="P52" s="13">
        <f>L52*O52</f>
        <v>0</v>
      </c>
      <c r="Q52" s="34"/>
      <c r="R52" s="13">
        <f>8000*M52</f>
        <v>0</v>
      </c>
      <c r="S52" s="13">
        <f>SUM(P52:R52)</f>
        <v>0</v>
      </c>
    </row>
    <row r="53" spans="1:19" s="15" customFormat="1" ht="42" x14ac:dyDescent="0.5">
      <c r="A53" s="20" t="s">
        <v>34</v>
      </c>
      <c r="B53" s="32"/>
      <c r="C53" s="32"/>
      <c r="D53" s="32"/>
      <c r="E53" s="32"/>
      <c r="F53" s="20"/>
      <c r="G53" s="31"/>
      <c r="H53" s="31"/>
      <c r="I53" s="31"/>
      <c r="J53" s="21"/>
      <c r="K53" s="21"/>
      <c r="L53" s="21">
        <f>F53+H53+J53</f>
        <v>0</v>
      </c>
      <c r="M53" s="21">
        <f>G53+I53+K53</f>
        <v>0</v>
      </c>
      <c r="N53" s="21">
        <f t="shared" si="36"/>
        <v>0</v>
      </c>
      <c r="O53" s="20">
        <v>12000</v>
      </c>
      <c r="P53" s="21">
        <f>L53*O53</f>
        <v>0</v>
      </c>
      <c r="Q53" s="21">
        <f>M53*6000</f>
        <v>0</v>
      </c>
      <c r="R53" s="37"/>
      <c r="S53" s="19">
        <f>SUM(P53:R53)</f>
        <v>0</v>
      </c>
    </row>
    <row r="54" spans="1:19" ht="21" x14ac:dyDescent="0.35">
      <c r="A54" s="26" t="s">
        <v>17</v>
      </c>
      <c r="B54" s="16">
        <f>B55</f>
        <v>0</v>
      </c>
      <c r="C54" s="16">
        <f t="shared" ref="C54" si="74">C55</f>
        <v>0</v>
      </c>
      <c r="D54" s="16">
        <f>D56</f>
        <v>0</v>
      </c>
      <c r="E54" s="16">
        <f t="shared" ref="E54:K54" si="75">E56</f>
        <v>0</v>
      </c>
      <c r="F54" s="16">
        <f t="shared" si="75"/>
        <v>0</v>
      </c>
      <c r="G54" s="16">
        <f t="shared" si="75"/>
        <v>0</v>
      </c>
      <c r="H54" s="16">
        <f t="shared" si="75"/>
        <v>0</v>
      </c>
      <c r="I54" s="16">
        <f t="shared" si="75"/>
        <v>0</v>
      </c>
      <c r="J54" s="16">
        <f t="shared" si="75"/>
        <v>0</v>
      </c>
      <c r="K54" s="16">
        <f t="shared" si="75"/>
        <v>0</v>
      </c>
      <c r="L54" s="17">
        <f>SUM(L55:L56)</f>
        <v>0</v>
      </c>
      <c r="M54" s="17">
        <f t="shared" ref="M54" si="76">SUM(M55:M56)</f>
        <v>0</v>
      </c>
      <c r="N54" s="17">
        <f t="shared" si="36"/>
        <v>0</v>
      </c>
      <c r="O54" s="16"/>
      <c r="P54" s="17">
        <f>SUM(P55:P56)</f>
        <v>0</v>
      </c>
      <c r="Q54" s="17">
        <f t="shared" ref="Q54" si="77">SUM(Q55:Q56)</f>
        <v>0</v>
      </c>
      <c r="R54" s="17">
        <f t="shared" ref="R54" si="78">SUM(R55:R56)</f>
        <v>0</v>
      </c>
      <c r="S54" s="17">
        <f>SUM(S55:S56)</f>
        <v>0</v>
      </c>
    </row>
    <row r="55" spans="1:19" ht="21" x14ac:dyDescent="0.35">
      <c r="A55" s="7" t="s">
        <v>33</v>
      </c>
      <c r="B55" s="11"/>
      <c r="C55" s="11"/>
      <c r="D55" s="12"/>
      <c r="E55" s="12"/>
      <c r="F55" s="33"/>
      <c r="G55" s="36"/>
      <c r="H55" s="36"/>
      <c r="I55" s="36"/>
      <c r="J55" s="34"/>
      <c r="K55" s="34"/>
      <c r="L55" s="13">
        <f>B55+D55</f>
        <v>0</v>
      </c>
      <c r="M55" s="13">
        <f>C55+E55</f>
        <v>0</v>
      </c>
      <c r="N55" s="13">
        <f t="shared" si="36"/>
        <v>0</v>
      </c>
      <c r="O55" s="7">
        <v>14000</v>
      </c>
      <c r="P55" s="13">
        <f>L55*O55</f>
        <v>0</v>
      </c>
      <c r="Q55" s="34"/>
      <c r="R55" s="13">
        <f>8000*M55</f>
        <v>0</v>
      </c>
      <c r="S55" s="13">
        <f>SUM(P55:R55)</f>
        <v>0</v>
      </c>
    </row>
    <row r="56" spans="1:19" s="15" customFormat="1" ht="42" x14ac:dyDescent="0.5">
      <c r="A56" s="20" t="s">
        <v>34</v>
      </c>
      <c r="B56" s="32"/>
      <c r="C56" s="32"/>
      <c r="D56" s="32"/>
      <c r="E56" s="32"/>
      <c r="F56" s="20"/>
      <c r="G56" s="31"/>
      <c r="H56" s="31"/>
      <c r="I56" s="31"/>
      <c r="J56" s="21"/>
      <c r="K56" s="21"/>
      <c r="L56" s="21">
        <f>F56+H56+J56</f>
        <v>0</v>
      </c>
      <c r="M56" s="21">
        <f>G56+I56+K56</f>
        <v>0</v>
      </c>
      <c r="N56" s="21">
        <f t="shared" si="36"/>
        <v>0</v>
      </c>
      <c r="O56" s="20">
        <v>12000</v>
      </c>
      <c r="P56" s="21">
        <f>L56*O56</f>
        <v>0</v>
      </c>
      <c r="Q56" s="21">
        <f>M56*6000</f>
        <v>0</v>
      </c>
      <c r="R56" s="37"/>
      <c r="S56" s="19">
        <f>SUM(P56:R56)</f>
        <v>0</v>
      </c>
    </row>
    <row r="57" spans="1:19" ht="21" x14ac:dyDescent="0.35">
      <c r="A57" s="26" t="s">
        <v>18</v>
      </c>
      <c r="B57" s="16">
        <f>B58</f>
        <v>0</v>
      </c>
      <c r="C57" s="16">
        <f t="shared" ref="C57" si="79">C58</f>
        <v>0</v>
      </c>
      <c r="D57" s="16">
        <f>D59</f>
        <v>0</v>
      </c>
      <c r="E57" s="16">
        <f t="shared" ref="E57:K57" si="80">E59</f>
        <v>0</v>
      </c>
      <c r="F57" s="16">
        <f t="shared" si="80"/>
        <v>0</v>
      </c>
      <c r="G57" s="16">
        <f t="shared" si="80"/>
        <v>0</v>
      </c>
      <c r="H57" s="16">
        <f t="shared" si="80"/>
        <v>0</v>
      </c>
      <c r="I57" s="16">
        <f t="shared" si="80"/>
        <v>0</v>
      </c>
      <c r="J57" s="16">
        <f t="shared" si="80"/>
        <v>0</v>
      </c>
      <c r="K57" s="16">
        <f t="shared" si="80"/>
        <v>0</v>
      </c>
      <c r="L57" s="17">
        <f>SUM(L58:L59)</f>
        <v>0</v>
      </c>
      <c r="M57" s="17">
        <f t="shared" ref="M57" si="81">SUM(M58:M59)</f>
        <v>0</v>
      </c>
      <c r="N57" s="17">
        <f t="shared" si="36"/>
        <v>0</v>
      </c>
      <c r="O57" s="16"/>
      <c r="P57" s="17">
        <f>SUM(P58:P59)</f>
        <v>0</v>
      </c>
      <c r="Q57" s="17">
        <f t="shared" ref="Q57" si="82">SUM(Q58:Q59)</f>
        <v>0</v>
      </c>
      <c r="R57" s="17">
        <f t="shared" ref="R57" si="83">SUM(R58:R59)</f>
        <v>0</v>
      </c>
      <c r="S57" s="17">
        <f>SUM(S58:S59)</f>
        <v>0</v>
      </c>
    </row>
    <row r="58" spans="1:19" ht="21" x14ac:dyDescent="0.35">
      <c r="A58" s="7" t="s">
        <v>33</v>
      </c>
      <c r="B58" s="11"/>
      <c r="C58" s="11"/>
      <c r="D58" s="12"/>
      <c r="E58" s="12"/>
      <c r="F58" s="33"/>
      <c r="G58" s="36"/>
      <c r="H58" s="36"/>
      <c r="I58" s="36"/>
      <c r="J58" s="34"/>
      <c r="K58" s="34"/>
      <c r="L58" s="13">
        <f>B58+D58</f>
        <v>0</v>
      </c>
      <c r="M58" s="13">
        <f>C58+E58</f>
        <v>0</v>
      </c>
      <c r="N58" s="13">
        <f t="shared" si="36"/>
        <v>0</v>
      </c>
      <c r="O58" s="7">
        <v>14000</v>
      </c>
      <c r="P58" s="13">
        <f>L58*O58</f>
        <v>0</v>
      </c>
      <c r="Q58" s="34"/>
      <c r="R58" s="13">
        <f>8000*M58</f>
        <v>0</v>
      </c>
      <c r="S58" s="13">
        <f>SUM(P58:R58)</f>
        <v>0</v>
      </c>
    </row>
    <row r="59" spans="1:19" s="15" customFormat="1" ht="42" x14ac:dyDescent="0.5">
      <c r="A59" s="20" t="s">
        <v>34</v>
      </c>
      <c r="B59" s="32"/>
      <c r="C59" s="32"/>
      <c r="D59" s="32"/>
      <c r="E59" s="32"/>
      <c r="F59" s="20"/>
      <c r="G59" s="31"/>
      <c r="H59" s="31"/>
      <c r="I59" s="31"/>
      <c r="J59" s="21"/>
      <c r="K59" s="21"/>
      <c r="L59" s="21">
        <f>F59+H59+J59</f>
        <v>0</v>
      </c>
      <c r="M59" s="21">
        <f>G59+I59+K59</f>
        <v>0</v>
      </c>
      <c r="N59" s="21">
        <f t="shared" si="36"/>
        <v>0</v>
      </c>
      <c r="O59" s="20">
        <v>12000</v>
      </c>
      <c r="P59" s="21">
        <f>L59*O59</f>
        <v>0</v>
      </c>
      <c r="Q59" s="21">
        <f>M59*6000</f>
        <v>0</v>
      </c>
      <c r="R59" s="37"/>
      <c r="S59" s="19">
        <f>SUM(P59:R59)</f>
        <v>0</v>
      </c>
    </row>
    <row r="60" spans="1:19" ht="21" x14ac:dyDescent="0.35">
      <c r="A60" s="26" t="s">
        <v>22</v>
      </c>
      <c r="B60" s="16">
        <f>B61</f>
        <v>0</v>
      </c>
      <c r="C60" s="16">
        <f t="shared" ref="C60" si="84">C61</f>
        <v>0</v>
      </c>
      <c r="D60" s="16">
        <f>D62</f>
        <v>0</v>
      </c>
      <c r="E60" s="16">
        <f t="shared" ref="E60:K60" si="85">E62</f>
        <v>0</v>
      </c>
      <c r="F60" s="16">
        <f t="shared" si="85"/>
        <v>0</v>
      </c>
      <c r="G60" s="16">
        <f t="shared" si="85"/>
        <v>0</v>
      </c>
      <c r="H60" s="16">
        <f t="shared" si="85"/>
        <v>0</v>
      </c>
      <c r="I60" s="16">
        <f t="shared" si="85"/>
        <v>0</v>
      </c>
      <c r="J60" s="16">
        <f t="shared" si="85"/>
        <v>0</v>
      </c>
      <c r="K60" s="16">
        <f t="shared" si="85"/>
        <v>0</v>
      </c>
      <c r="L60" s="17">
        <f>SUM(L61:L62)</f>
        <v>0</v>
      </c>
      <c r="M60" s="17">
        <f t="shared" ref="M60" si="86">SUM(M61:M62)</f>
        <v>0</v>
      </c>
      <c r="N60" s="17">
        <f t="shared" si="36"/>
        <v>0</v>
      </c>
      <c r="O60" s="16"/>
      <c r="P60" s="17">
        <f>SUM(P61:P62)</f>
        <v>0</v>
      </c>
      <c r="Q60" s="17">
        <f t="shared" ref="Q60" si="87">SUM(Q61:Q62)</f>
        <v>0</v>
      </c>
      <c r="R60" s="17">
        <f t="shared" ref="R60" si="88">SUM(R61:R62)</f>
        <v>0</v>
      </c>
      <c r="S60" s="17">
        <f>SUM(S61:S62)</f>
        <v>0</v>
      </c>
    </row>
    <row r="61" spans="1:19" ht="21" x14ac:dyDescent="0.35">
      <c r="A61" s="7" t="s">
        <v>33</v>
      </c>
      <c r="B61" s="11"/>
      <c r="C61" s="11"/>
      <c r="D61" s="12"/>
      <c r="E61" s="12"/>
      <c r="F61" s="33"/>
      <c r="G61" s="36"/>
      <c r="H61" s="36"/>
      <c r="I61" s="36"/>
      <c r="J61" s="34"/>
      <c r="K61" s="34"/>
      <c r="L61" s="13">
        <f>B61+D61</f>
        <v>0</v>
      </c>
      <c r="M61" s="13">
        <f>C61+E61</f>
        <v>0</v>
      </c>
      <c r="N61" s="13">
        <f t="shared" si="36"/>
        <v>0</v>
      </c>
      <c r="O61" s="7">
        <v>14000</v>
      </c>
      <c r="P61" s="13">
        <f>L61*O61</f>
        <v>0</v>
      </c>
      <c r="Q61" s="34"/>
      <c r="R61" s="13">
        <f>8000*M61</f>
        <v>0</v>
      </c>
      <c r="S61" s="13">
        <f>SUM(P61:R61)</f>
        <v>0</v>
      </c>
    </row>
    <row r="62" spans="1:19" s="15" customFormat="1" ht="42" x14ac:dyDescent="0.5">
      <c r="A62" s="20" t="s">
        <v>34</v>
      </c>
      <c r="B62" s="32"/>
      <c r="C62" s="32"/>
      <c r="D62" s="32"/>
      <c r="E62" s="32"/>
      <c r="F62" s="20"/>
      <c r="G62" s="31"/>
      <c r="H62" s="31"/>
      <c r="I62" s="31"/>
      <c r="J62" s="21"/>
      <c r="K62" s="21"/>
      <c r="L62" s="21">
        <f>F62+H62+J62</f>
        <v>0</v>
      </c>
      <c r="M62" s="21">
        <f>G62+I62+K62</f>
        <v>0</v>
      </c>
      <c r="N62" s="21">
        <f t="shared" si="36"/>
        <v>0</v>
      </c>
      <c r="O62" s="20">
        <v>12000</v>
      </c>
      <c r="P62" s="21">
        <f>L62*O62</f>
        <v>0</v>
      </c>
      <c r="Q62" s="21">
        <f>M62*6000</f>
        <v>0</v>
      </c>
      <c r="R62" s="37"/>
      <c r="S62" s="19">
        <f>SUM(P62:R62)</f>
        <v>0</v>
      </c>
    </row>
    <row r="63" spans="1:19" ht="21" x14ac:dyDescent="0.35">
      <c r="A63" s="26" t="s">
        <v>23</v>
      </c>
      <c r="B63" s="16">
        <f>B64</f>
        <v>0</v>
      </c>
      <c r="C63" s="16">
        <f t="shared" ref="C63" si="89">C64</f>
        <v>0</v>
      </c>
      <c r="D63" s="16">
        <f>D65</f>
        <v>0</v>
      </c>
      <c r="E63" s="16">
        <f t="shared" ref="E63:K63" si="90">E65</f>
        <v>0</v>
      </c>
      <c r="F63" s="16">
        <f t="shared" si="90"/>
        <v>0</v>
      </c>
      <c r="G63" s="16">
        <f t="shared" si="90"/>
        <v>0</v>
      </c>
      <c r="H63" s="16">
        <f t="shared" si="90"/>
        <v>0</v>
      </c>
      <c r="I63" s="16">
        <f t="shared" si="90"/>
        <v>0</v>
      </c>
      <c r="J63" s="16">
        <f t="shared" si="90"/>
        <v>0</v>
      </c>
      <c r="K63" s="16">
        <f t="shared" si="90"/>
        <v>0</v>
      </c>
      <c r="L63" s="17">
        <f>SUM(L64:L65)</f>
        <v>0</v>
      </c>
      <c r="M63" s="17">
        <f t="shared" ref="M63" si="91">SUM(M64:M65)</f>
        <v>0</v>
      </c>
      <c r="N63" s="17">
        <f t="shared" si="36"/>
        <v>0</v>
      </c>
      <c r="O63" s="16"/>
      <c r="P63" s="17">
        <f>SUM(P64:P65)</f>
        <v>0</v>
      </c>
      <c r="Q63" s="17">
        <f t="shared" ref="Q63" si="92">SUM(Q64:Q65)</f>
        <v>0</v>
      </c>
      <c r="R63" s="17">
        <f t="shared" ref="R63" si="93">SUM(R64:R65)</f>
        <v>0</v>
      </c>
      <c r="S63" s="17">
        <f>SUM(S64:S65)</f>
        <v>0</v>
      </c>
    </row>
    <row r="64" spans="1:19" ht="21" x14ac:dyDescent="0.35">
      <c r="A64" s="7" t="s">
        <v>33</v>
      </c>
      <c r="B64" s="11"/>
      <c r="C64" s="11"/>
      <c r="D64" s="12"/>
      <c r="E64" s="12"/>
      <c r="F64" s="33"/>
      <c r="G64" s="36"/>
      <c r="H64" s="36"/>
      <c r="I64" s="36"/>
      <c r="J64" s="34"/>
      <c r="K64" s="34"/>
      <c r="L64" s="13">
        <f>B64+D64</f>
        <v>0</v>
      </c>
      <c r="M64" s="13">
        <f>C64+E64</f>
        <v>0</v>
      </c>
      <c r="N64" s="13">
        <f t="shared" si="36"/>
        <v>0</v>
      </c>
      <c r="O64" s="7">
        <v>14000</v>
      </c>
      <c r="P64" s="13">
        <f>L64*O64</f>
        <v>0</v>
      </c>
      <c r="Q64" s="34"/>
      <c r="R64" s="13">
        <f>8000*M64</f>
        <v>0</v>
      </c>
      <c r="S64" s="13">
        <f>SUM(P64:R64)</f>
        <v>0</v>
      </c>
    </row>
    <row r="65" spans="1:19" s="15" customFormat="1" ht="42" x14ac:dyDescent="0.5">
      <c r="A65" s="20" t="s">
        <v>34</v>
      </c>
      <c r="B65" s="32"/>
      <c r="C65" s="32"/>
      <c r="D65" s="32"/>
      <c r="E65" s="32"/>
      <c r="F65" s="20"/>
      <c r="G65" s="31"/>
      <c r="H65" s="31"/>
      <c r="I65" s="31"/>
      <c r="J65" s="21"/>
      <c r="K65" s="21"/>
      <c r="L65" s="21">
        <f>F65+H65+J65</f>
        <v>0</v>
      </c>
      <c r="M65" s="21">
        <f>G65+I65+K65</f>
        <v>0</v>
      </c>
      <c r="N65" s="21">
        <f t="shared" si="36"/>
        <v>0</v>
      </c>
      <c r="O65" s="20">
        <v>12000</v>
      </c>
      <c r="P65" s="21">
        <f>L65*O65</f>
        <v>0</v>
      </c>
      <c r="Q65" s="21">
        <f>M65*6000</f>
        <v>0</v>
      </c>
      <c r="R65" s="37"/>
      <c r="S65" s="19">
        <f>SUM(P65:R65)</f>
        <v>0</v>
      </c>
    </row>
    <row r="67" spans="1:19" ht="21" x14ac:dyDescent="0.35">
      <c r="A67" s="2"/>
    </row>
  </sheetData>
  <mergeCells count="15">
    <mergeCell ref="S6:S8"/>
    <mergeCell ref="A6:A8"/>
    <mergeCell ref="B6:N6"/>
    <mergeCell ref="B7:C7"/>
    <mergeCell ref="D7:E7"/>
    <mergeCell ref="F7:G7"/>
    <mergeCell ref="H7:I7"/>
    <mergeCell ref="J7:K7"/>
    <mergeCell ref="L7:M7"/>
    <mergeCell ref="R7:R8"/>
    <mergeCell ref="N7:N8"/>
    <mergeCell ref="O7:O8"/>
    <mergeCell ref="P7:P8"/>
    <mergeCell ref="Q7:Q8"/>
    <mergeCell ref="O6:R6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8" orientation="landscape" r:id="rId1"/>
  <headerFooter alignWithMargins="0">
    <oddFooter>&amp;R&amp;F/&amp;A</oddFooter>
  </headerFooter>
  <rowBreaks count="2" manualBreakCount="2">
    <brk id="28" max="25" man="1"/>
    <brk id="5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67"/>
  <sheetViews>
    <sheetView view="pageBreakPreview" topLeftCell="A25" zoomScale="80" zoomScaleNormal="100" zoomScaleSheetLayoutView="80" workbookViewId="0">
      <selection activeCell="K33" sqref="K33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3.28515625" style="1" customWidth="1"/>
    <col min="20" max="20" width="18.85546875" style="1" customWidth="1"/>
    <col min="21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s="2" customFormat="1" ht="23.25" x14ac:dyDescent="0.35">
      <c r="A2" s="5" t="s">
        <v>35</v>
      </c>
      <c r="B2" s="5"/>
      <c r="C2" s="5"/>
      <c r="D2" s="5"/>
      <c r="E2" s="5"/>
      <c r="F2" s="5"/>
      <c r="G2" s="5"/>
      <c r="H2" s="5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s="3" customFormat="1" ht="29.25" customHeight="1" x14ac:dyDescent="0.35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53" t="s">
        <v>2</v>
      </c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8" t="s">
        <v>41</v>
      </c>
      <c r="P6" s="49"/>
      <c r="Q6" s="49"/>
      <c r="R6" s="49"/>
      <c r="S6" s="49"/>
      <c r="T6" s="44" t="s">
        <v>42</v>
      </c>
    </row>
    <row r="7" spans="1:20" ht="18.75" customHeight="1" x14ac:dyDescent="0.3">
      <c r="A7" s="54"/>
      <c r="B7" s="50" t="s">
        <v>4</v>
      </c>
      <c r="C7" s="50"/>
      <c r="D7" s="50" t="s">
        <v>5</v>
      </c>
      <c r="E7" s="50"/>
      <c r="F7" s="50" t="s">
        <v>6</v>
      </c>
      <c r="G7" s="50"/>
      <c r="H7" s="50" t="s">
        <v>7</v>
      </c>
      <c r="I7" s="50"/>
      <c r="J7" s="50" t="s">
        <v>8</v>
      </c>
      <c r="K7" s="50"/>
      <c r="L7" s="50" t="s">
        <v>25</v>
      </c>
      <c r="M7" s="50"/>
      <c r="N7" s="50" t="s">
        <v>9</v>
      </c>
      <c r="O7" s="51" t="s">
        <v>26</v>
      </c>
      <c r="P7" s="51" t="s">
        <v>30</v>
      </c>
      <c r="Q7" s="51" t="s">
        <v>40</v>
      </c>
      <c r="R7" s="47" t="s">
        <v>43</v>
      </c>
      <c r="S7" s="47" t="s">
        <v>44</v>
      </c>
      <c r="T7" s="45"/>
    </row>
    <row r="8" spans="1:20" ht="120" customHeight="1" x14ac:dyDescent="0.3">
      <c r="A8" s="55"/>
      <c r="B8" s="10" t="s">
        <v>24</v>
      </c>
      <c r="C8" s="10" t="s">
        <v>36</v>
      </c>
      <c r="D8" s="10" t="s">
        <v>24</v>
      </c>
      <c r="E8" s="10" t="s">
        <v>36</v>
      </c>
      <c r="F8" s="10" t="s">
        <v>24</v>
      </c>
      <c r="G8" s="10" t="s">
        <v>36</v>
      </c>
      <c r="H8" s="10" t="s">
        <v>24</v>
      </c>
      <c r="I8" s="10" t="s">
        <v>36</v>
      </c>
      <c r="J8" s="10" t="s">
        <v>24</v>
      </c>
      <c r="K8" s="10" t="s">
        <v>36</v>
      </c>
      <c r="L8" s="10" t="s">
        <v>24</v>
      </c>
      <c r="M8" s="10" t="s">
        <v>36</v>
      </c>
      <c r="N8" s="50"/>
      <c r="O8" s="52"/>
      <c r="P8" s="52"/>
      <c r="Q8" s="52"/>
      <c r="R8" s="47"/>
      <c r="S8" s="47"/>
      <c r="T8" s="46"/>
    </row>
    <row r="9" spans="1:20" ht="21" x14ac:dyDescent="0.35">
      <c r="A9" s="6" t="s">
        <v>12</v>
      </c>
      <c r="B9" s="27">
        <f>B10+B29</f>
        <v>0</v>
      </c>
      <c r="C9" s="27">
        <f t="shared" ref="C9:T9" si="0">C10+C29</f>
        <v>0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ref="Q9" si="1">Q10+Q29</f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</row>
    <row r="10" spans="1:20" ht="21" x14ac:dyDescent="0.35">
      <c r="A10" s="28" t="s">
        <v>11</v>
      </c>
      <c r="B10" s="30">
        <f>B11+B14+B17+B20+B23+B26</f>
        <v>0</v>
      </c>
      <c r="C10" s="30">
        <f t="shared" ref="C10:T10" si="2">C11+C14+C17+C20+C23+C26</f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  <c r="P10" s="30">
        <f t="shared" si="2"/>
        <v>0</v>
      </c>
      <c r="Q10" s="30">
        <f t="shared" ref="Q10" si="3">Q11+Q14+Q17+Q20+Q23+Q26</f>
        <v>0</v>
      </c>
      <c r="R10" s="30">
        <f t="shared" si="2"/>
        <v>0</v>
      </c>
      <c r="S10" s="30">
        <f t="shared" si="2"/>
        <v>0</v>
      </c>
      <c r="T10" s="30">
        <f t="shared" si="2"/>
        <v>0</v>
      </c>
    </row>
    <row r="11" spans="1:20" ht="21" x14ac:dyDescent="0.35">
      <c r="A11" s="23" t="s">
        <v>13</v>
      </c>
      <c r="B11" s="16">
        <f>B12</f>
        <v>0</v>
      </c>
      <c r="C11" s="16">
        <f t="shared" ref="C11:F11" si="4">C12</f>
        <v>0</v>
      </c>
      <c r="D11" s="16">
        <f t="shared" si="4"/>
        <v>0</v>
      </c>
      <c r="E11" s="16">
        <f t="shared" si="4"/>
        <v>0</v>
      </c>
      <c r="F11" s="16">
        <f t="shared" si="4"/>
        <v>0</v>
      </c>
      <c r="G11" s="16">
        <f>G12</f>
        <v>0</v>
      </c>
      <c r="H11" s="16">
        <f>H13</f>
        <v>0</v>
      </c>
      <c r="I11" s="16">
        <f t="shared" ref="I11:K11" si="5">I13</f>
        <v>0</v>
      </c>
      <c r="J11" s="16">
        <f t="shared" si="5"/>
        <v>0</v>
      </c>
      <c r="K11" s="16">
        <f t="shared" si="5"/>
        <v>0</v>
      </c>
      <c r="L11" s="17">
        <f>SUM(L12:L13)</f>
        <v>0</v>
      </c>
      <c r="M11" s="17">
        <f t="shared" ref="M11" si="6">SUM(M12:M13)</f>
        <v>0</v>
      </c>
      <c r="N11" s="17">
        <f t="shared" ref="N11:N28" si="7">SUM(L11:M11)</f>
        <v>0</v>
      </c>
      <c r="O11" s="16"/>
      <c r="P11" s="17">
        <f>SUM(P12:P13)</f>
        <v>0</v>
      </c>
      <c r="Q11" s="17">
        <f>SUM(Q12:Q13)</f>
        <v>0</v>
      </c>
      <c r="R11" s="17">
        <f>SUM(R12:R13)</f>
        <v>0</v>
      </c>
      <c r="S11" s="17">
        <f t="shared" ref="S11" si="8">SUM(S12:S13)</f>
        <v>0</v>
      </c>
      <c r="T11" s="17">
        <f>SUM(T12:T13)</f>
        <v>0</v>
      </c>
    </row>
    <row r="12" spans="1:20" ht="21" x14ac:dyDescent="0.35">
      <c r="A12" s="7" t="s">
        <v>33</v>
      </c>
      <c r="B12" s="12"/>
      <c r="C12" s="12"/>
      <c r="D12" s="12"/>
      <c r="E12" s="12"/>
      <c r="F12" s="39"/>
      <c r="G12" s="40"/>
      <c r="H12" s="36"/>
      <c r="I12" s="34"/>
      <c r="J12" s="34"/>
      <c r="K12" s="34"/>
      <c r="L12" s="13">
        <f>B12+D12+F12</f>
        <v>0</v>
      </c>
      <c r="M12" s="13">
        <f>C12+E12+G12</f>
        <v>0</v>
      </c>
      <c r="N12" s="13">
        <f t="shared" si="7"/>
        <v>0</v>
      </c>
      <c r="O12" s="7">
        <v>16000</v>
      </c>
      <c r="P12" s="13">
        <f>L12*O12</f>
        <v>0</v>
      </c>
      <c r="Q12" s="13">
        <f>(B12+C12)*1000</f>
        <v>0</v>
      </c>
      <c r="R12" s="34"/>
      <c r="S12" s="13">
        <f>8000*M12</f>
        <v>0</v>
      </c>
      <c r="T12" s="13">
        <f>SUM(P12:S12)</f>
        <v>0</v>
      </c>
    </row>
    <row r="13" spans="1:20" s="15" customFormat="1" ht="42" x14ac:dyDescent="0.5">
      <c r="A13" s="20" t="s">
        <v>34</v>
      </c>
      <c r="B13" s="43"/>
      <c r="C13" s="43"/>
      <c r="D13" s="43"/>
      <c r="E13" s="43"/>
      <c r="F13" s="41"/>
      <c r="G13" s="42"/>
      <c r="H13" s="22"/>
      <c r="I13" s="19"/>
      <c r="J13" s="19"/>
      <c r="K13" s="19"/>
      <c r="L13" s="31">
        <f>H13+J13</f>
        <v>0</v>
      </c>
      <c r="M13" s="21">
        <f>I13+K13</f>
        <v>0</v>
      </c>
      <c r="N13" s="19">
        <f t="shared" si="7"/>
        <v>0</v>
      </c>
      <c r="O13" s="20">
        <v>14000</v>
      </c>
      <c r="P13" s="21">
        <f>L13*O13</f>
        <v>0</v>
      </c>
      <c r="Q13" s="38"/>
      <c r="R13" s="18">
        <f>M13*6000</f>
        <v>0</v>
      </c>
      <c r="S13" s="38"/>
      <c r="T13" s="19">
        <f>SUM(P13:S13)</f>
        <v>0</v>
      </c>
    </row>
    <row r="14" spans="1:20" ht="21" x14ac:dyDescent="0.35">
      <c r="A14" s="23" t="s">
        <v>14</v>
      </c>
      <c r="B14" s="16">
        <f>B15</f>
        <v>0</v>
      </c>
      <c r="C14" s="16">
        <f t="shared" ref="C14:F14" si="9">C15</f>
        <v>0</v>
      </c>
      <c r="D14" s="16">
        <f t="shared" si="9"/>
        <v>0</v>
      </c>
      <c r="E14" s="16">
        <f t="shared" si="9"/>
        <v>0</v>
      </c>
      <c r="F14" s="16">
        <f t="shared" si="9"/>
        <v>0</v>
      </c>
      <c r="G14" s="16">
        <f>G15</f>
        <v>0</v>
      </c>
      <c r="H14" s="16">
        <f>H16</f>
        <v>0</v>
      </c>
      <c r="I14" s="16">
        <f t="shared" ref="I14:K14" si="10">I16</f>
        <v>0</v>
      </c>
      <c r="J14" s="16">
        <f t="shared" si="10"/>
        <v>0</v>
      </c>
      <c r="K14" s="16">
        <f t="shared" si="10"/>
        <v>0</v>
      </c>
      <c r="L14" s="17">
        <f>SUM(L15:L16)</f>
        <v>0</v>
      </c>
      <c r="M14" s="17">
        <f t="shared" ref="M14" si="11">SUM(M15:M16)</f>
        <v>0</v>
      </c>
      <c r="N14" s="17">
        <f t="shared" si="7"/>
        <v>0</v>
      </c>
      <c r="O14" s="16"/>
      <c r="P14" s="17">
        <f>SUM(P15:P16)</f>
        <v>0</v>
      </c>
      <c r="Q14" s="17">
        <f>SUM(Q15:Q16)</f>
        <v>0</v>
      </c>
      <c r="R14" s="17">
        <f>SUM(R15:R16)</f>
        <v>0</v>
      </c>
      <c r="S14" s="17">
        <f t="shared" ref="S14" si="12">SUM(S15:S16)</f>
        <v>0</v>
      </c>
      <c r="T14" s="17">
        <f>SUM(T15:T16)</f>
        <v>0</v>
      </c>
    </row>
    <row r="15" spans="1:20" ht="21" x14ac:dyDescent="0.35">
      <c r="A15" s="7" t="s">
        <v>33</v>
      </c>
      <c r="B15" s="12"/>
      <c r="C15" s="12"/>
      <c r="D15" s="12"/>
      <c r="E15" s="12"/>
      <c r="F15" s="39"/>
      <c r="G15" s="40"/>
      <c r="H15" s="36"/>
      <c r="I15" s="34"/>
      <c r="J15" s="34"/>
      <c r="K15" s="34"/>
      <c r="L15" s="13">
        <f>B15+D15+F15</f>
        <v>0</v>
      </c>
      <c r="M15" s="13">
        <f>C15+E15+G15</f>
        <v>0</v>
      </c>
      <c r="N15" s="13">
        <f t="shared" si="7"/>
        <v>0</v>
      </c>
      <c r="O15" s="7">
        <v>16000</v>
      </c>
      <c r="P15" s="13">
        <f>L15*O15</f>
        <v>0</v>
      </c>
      <c r="Q15" s="13">
        <f>(B15+C15)*1000</f>
        <v>0</v>
      </c>
      <c r="R15" s="34"/>
      <c r="S15" s="13">
        <f>8000*M15</f>
        <v>0</v>
      </c>
      <c r="T15" s="13">
        <f>SUM(P15:S15)</f>
        <v>0</v>
      </c>
    </row>
    <row r="16" spans="1:20" s="15" customFormat="1" ht="42" x14ac:dyDescent="0.5">
      <c r="A16" s="20" t="s">
        <v>34</v>
      </c>
      <c r="B16" s="43"/>
      <c r="C16" s="43"/>
      <c r="D16" s="43"/>
      <c r="E16" s="43"/>
      <c r="F16" s="41"/>
      <c r="G16" s="42"/>
      <c r="H16" s="22"/>
      <c r="I16" s="19"/>
      <c r="J16" s="19"/>
      <c r="K16" s="19"/>
      <c r="L16" s="31">
        <f>H16+J16</f>
        <v>0</v>
      </c>
      <c r="M16" s="21">
        <f>I16+K16</f>
        <v>0</v>
      </c>
      <c r="N16" s="19">
        <f t="shared" si="7"/>
        <v>0</v>
      </c>
      <c r="O16" s="20">
        <v>14000</v>
      </c>
      <c r="P16" s="21">
        <f>L16*O16</f>
        <v>0</v>
      </c>
      <c r="Q16" s="38"/>
      <c r="R16" s="18">
        <f>M16*6000</f>
        <v>0</v>
      </c>
      <c r="S16" s="38"/>
      <c r="T16" s="19">
        <f>SUM(P16:S16)</f>
        <v>0</v>
      </c>
    </row>
    <row r="17" spans="1:20" ht="21" x14ac:dyDescent="0.35">
      <c r="A17" s="23" t="s">
        <v>15</v>
      </c>
      <c r="B17" s="16">
        <f>B18</f>
        <v>0</v>
      </c>
      <c r="C17" s="16">
        <f t="shared" ref="C17:F17" si="13">C18</f>
        <v>0</v>
      </c>
      <c r="D17" s="16">
        <f t="shared" si="13"/>
        <v>0</v>
      </c>
      <c r="E17" s="16">
        <f t="shared" si="13"/>
        <v>0</v>
      </c>
      <c r="F17" s="16">
        <f t="shared" si="13"/>
        <v>0</v>
      </c>
      <c r="G17" s="16">
        <f>G18</f>
        <v>0</v>
      </c>
      <c r="H17" s="16">
        <f>H19</f>
        <v>0</v>
      </c>
      <c r="I17" s="16">
        <f t="shared" ref="I17:K17" si="14">I19</f>
        <v>0</v>
      </c>
      <c r="J17" s="16">
        <f t="shared" si="14"/>
        <v>0</v>
      </c>
      <c r="K17" s="16">
        <f t="shared" si="14"/>
        <v>0</v>
      </c>
      <c r="L17" s="17">
        <f>SUM(L18:L19)</f>
        <v>0</v>
      </c>
      <c r="M17" s="17">
        <f t="shared" ref="M17" si="15">SUM(M18:M19)</f>
        <v>0</v>
      </c>
      <c r="N17" s="17">
        <f t="shared" si="7"/>
        <v>0</v>
      </c>
      <c r="O17" s="16"/>
      <c r="P17" s="17">
        <f>SUM(P18:P19)</f>
        <v>0</v>
      </c>
      <c r="Q17" s="17">
        <f>SUM(Q18:Q19)</f>
        <v>0</v>
      </c>
      <c r="R17" s="17">
        <f>SUM(R18:R19)</f>
        <v>0</v>
      </c>
      <c r="S17" s="17">
        <f t="shared" ref="S17" si="16">SUM(S18:S19)</f>
        <v>0</v>
      </c>
      <c r="T17" s="17">
        <f>SUM(T18:T19)</f>
        <v>0</v>
      </c>
    </row>
    <row r="18" spans="1:20" ht="21" x14ac:dyDescent="0.35">
      <c r="A18" s="7" t="s">
        <v>33</v>
      </c>
      <c r="B18" s="12"/>
      <c r="C18" s="12"/>
      <c r="D18" s="12"/>
      <c r="E18" s="12"/>
      <c r="F18" s="39"/>
      <c r="G18" s="40"/>
      <c r="H18" s="36"/>
      <c r="I18" s="34"/>
      <c r="J18" s="34"/>
      <c r="K18" s="34"/>
      <c r="L18" s="13">
        <f>B18+D18+F18</f>
        <v>0</v>
      </c>
      <c r="M18" s="13">
        <f>C18+E18+G18</f>
        <v>0</v>
      </c>
      <c r="N18" s="13">
        <f t="shared" si="7"/>
        <v>0</v>
      </c>
      <c r="O18" s="7">
        <v>14000</v>
      </c>
      <c r="P18" s="13">
        <f>L18*O18</f>
        <v>0</v>
      </c>
      <c r="Q18" s="13">
        <f>(B18+C18)*1000</f>
        <v>0</v>
      </c>
      <c r="R18" s="34"/>
      <c r="S18" s="13">
        <f>8000*M18</f>
        <v>0</v>
      </c>
      <c r="T18" s="13">
        <f>SUM(P18:S18)</f>
        <v>0</v>
      </c>
    </row>
    <row r="19" spans="1:20" s="15" customFormat="1" ht="42" x14ac:dyDescent="0.5">
      <c r="A19" s="20" t="s">
        <v>34</v>
      </c>
      <c r="B19" s="43"/>
      <c r="C19" s="43"/>
      <c r="D19" s="43"/>
      <c r="E19" s="43"/>
      <c r="F19" s="41"/>
      <c r="G19" s="42"/>
      <c r="H19" s="22"/>
      <c r="I19" s="19"/>
      <c r="J19" s="19"/>
      <c r="K19" s="19"/>
      <c r="L19" s="31">
        <f>H19+J19</f>
        <v>0</v>
      </c>
      <c r="M19" s="21">
        <f>I19+K19</f>
        <v>0</v>
      </c>
      <c r="N19" s="19">
        <f t="shared" si="7"/>
        <v>0</v>
      </c>
      <c r="O19" s="20">
        <v>12000</v>
      </c>
      <c r="P19" s="21">
        <f>L19*O19</f>
        <v>0</v>
      </c>
      <c r="Q19" s="38"/>
      <c r="R19" s="18">
        <f>M19*6000</f>
        <v>0</v>
      </c>
      <c r="S19" s="38"/>
      <c r="T19" s="19">
        <f>SUM(P19:S19)</f>
        <v>0</v>
      </c>
    </row>
    <row r="20" spans="1:20" ht="21" x14ac:dyDescent="0.35">
      <c r="A20" s="23" t="s">
        <v>16</v>
      </c>
      <c r="B20" s="16">
        <f>B21</f>
        <v>0</v>
      </c>
      <c r="C20" s="16">
        <f t="shared" ref="C20:F20" si="17">C21</f>
        <v>0</v>
      </c>
      <c r="D20" s="16">
        <f t="shared" si="17"/>
        <v>0</v>
      </c>
      <c r="E20" s="16">
        <f t="shared" si="17"/>
        <v>0</v>
      </c>
      <c r="F20" s="16">
        <f t="shared" si="17"/>
        <v>0</v>
      </c>
      <c r="G20" s="16">
        <f>G21</f>
        <v>0</v>
      </c>
      <c r="H20" s="16">
        <f>H22</f>
        <v>0</v>
      </c>
      <c r="I20" s="16">
        <f t="shared" ref="I20:K20" si="18">I22</f>
        <v>0</v>
      </c>
      <c r="J20" s="16">
        <f t="shared" si="18"/>
        <v>0</v>
      </c>
      <c r="K20" s="16">
        <f t="shared" si="18"/>
        <v>0</v>
      </c>
      <c r="L20" s="17">
        <f>SUM(L21:L22)</f>
        <v>0</v>
      </c>
      <c r="M20" s="17">
        <f t="shared" ref="M20" si="19">SUM(M21:M22)</f>
        <v>0</v>
      </c>
      <c r="N20" s="17">
        <f t="shared" si="7"/>
        <v>0</v>
      </c>
      <c r="O20" s="16"/>
      <c r="P20" s="17">
        <f>SUM(P21:P22)</f>
        <v>0</v>
      </c>
      <c r="Q20" s="17">
        <f>SUM(Q21:Q22)</f>
        <v>0</v>
      </c>
      <c r="R20" s="17">
        <f>SUM(R21:R22)</f>
        <v>0</v>
      </c>
      <c r="S20" s="17">
        <f t="shared" ref="S20" si="20">SUM(S21:S22)</f>
        <v>0</v>
      </c>
      <c r="T20" s="17">
        <f>SUM(T21:T22)</f>
        <v>0</v>
      </c>
    </row>
    <row r="21" spans="1:20" ht="21" x14ac:dyDescent="0.35">
      <c r="A21" s="7" t="s">
        <v>33</v>
      </c>
      <c r="B21" s="12"/>
      <c r="C21" s="12"/>
      <c r="D21" s="12"/>
      <c r="E21" s="12"/>
      <c r="F21" s="39"/>
      <c r="G21" s="40"/>
      <c r="H21" s="36"/>
      <c r="I21" s="34"/>
      <c r="J21" s="34"/>
      <c r="K21" s="34"/>
      <c r="L21" s="13">
        <f>B21+D21+F21</f>
        <v>0</v>
      </c>
      <c r="M21" s="13">
        <f>C21+E21+G21</f>
        <v>0</v>
      </c>
      <c r="N21" s="13">
        <f t="shared" si="7"/>
        <v>0</v>
      </c>
      <c r="O21" s="7">
        <v>14000</v>
      </c>
      <c r="P21" s="13">
        <f>L21*O21</f>
        <v>0</v>
      </c>
      <c r="Q21" s="13">
        <f>(B21+C21)*1000</f>
        <v>0</v>
      </c>
      <c r="R21" s="34"/>
      <c r="S21" s="13">
        <f>8000*M21</f>
        <v>0</v>
      </c>
      <c r="T21" s="13">
        <f>SUM(P21:S21)</f>
        <v>0</v>
      </c>
    </row>
    <row r="22" spans="1:20" s="15" customFormat="1" ht="42" x14ac:dyDescent="0.5">
      <c r="A22" s="20" t="s">
        <v>34</v>
      </c>
      <c r="B22" s="43"/>
      <c r="C22" s="43"/>
      <c r="D22" s="43"/>
      <c r="E22" s="43"/>
      <c r="F22" s="41"/>
      <c r="G22" s="42"/>
      <c r="H22" s="22"/>
      <c r="I22" s="19"/>
      <c r="J22" s="19"/>
      <c r="K22" s="19"/>
      <c r="L22" s="31">
        <f>H22+J22</f>
        <v>0</v>
      </c>
      <c r="M22" s="21">
        <f>I22+K22</f>
        <v>0</v>
      </c>
      <c r="N22" s="19">
        <f t="shared" si="7"/>
        <v>0</v>
      </c>
      <c r="O22" s="20">
        <v>12000</v>
      </c>
      <c r="P22" s="21">
        <f>L22*O22</f>
        <v>0</v>
      </c>
      <c r="Q22" s="38"/>
      <c r="R22" s="18">
        <f>M22*6000</f>
        <v>0</v>
      </c>
      <c r="S22" s="38"/>
      <c r="T22" s="19">
        <f>SUM(P22:S22)</f>
        <v>0</v>
      </c>
    </row>
    <row r="23" spans="1:20" ht="21" x14ac:dyDescent="0.35">
      <c r="A23" s="23" t="s">
        <v>17</v>
      </c>
      <c r="B23" s="16">
        <f>B24</f>
        <v>0</v>
      </c>
      <c r="C23" s="16">
        <f t="shared" ref="C23:F23" si="21">C24</f>
        <v>0</v>
      </c>
      <c r="D23" s="16">
        <f t="shared" si="21"/>
        <v>0</v>
      </c>
      <c r="E23" s="16">
        <f t="shared" si="21"/>
        <v>0</v>
      </c>
      <c r="F23" s="16">
        <f t="shared" si="21"/>
        <v>0</v>
      </c>
      <c r="G23" s="16">
        <f>G24</f>
        <v>0</v>
      </c>
      <c r="H23" s="16">
        <f>H25</f>
        <v>0</v>
      </c>
      <c r="I23" s="16">
        <f t="shared" ref="I23:K23" si="22">I25</f>
        <v>0</v>
      </c>
      <c r="J23" s="16">
        <f t="shared" si="22"/>
        <v>0</v>
      </c>
      <c r="K23" s="16">
        <f t="shared" si="22"/>
        <v>0</v>
      </c>
      <c r="L23" s="17">
        <f>SUM(L24:L25)</f>
        <v>0</v>
      </c>
      <c r="M23" s="17">
        <f t="shared" ref="M23" si="23">SUM(M24:M25)</f>
        <v>0</v>
      </c>
      <c r="N23" s="17">
        <f t="shared" si="7"/>
        <v>0</v>
      </c>
      <c r="O23" s="16"/>
      <c r="P23" s="17">
        <f>SUM(P24:P25)</f>
        <v>0</v>
      </c>
      <c r="Q23" s="17">
        <f>SUM(Q24:Q25)</f>
        <v>0</v>
      </c>
      <c r="R23" s="17">
        <f>SUM(R24:R25)</f>
        <v>0</v>
      </c>
      <c r="S23" s="17">
        <f t="shared" ref="S23" si="24">SUM(S24:S25)</f>
        <v>0</v>
      </c>
      <c r="T23" s="17">
        <f>SUM(T24:T25)</f>
        <v>0</v>
      </c>
    </row>
    <row r="24" spans="1:20" ht="21" x14ac:dyDescent="0.35">
      <c r="A24" s="7" t="s">
        <v>33</v>
      </c>
      <c r="B24" s="12"/>
      <c r="C24" s="12"/>
      <c r="D24" s="12"/>
      <c r="E24" s="12"/>
      <c r="F24" s="39"/>
      <c r="G24" s="40"/>
      <c r="H24" s="36"/>
      <c r="I24" s="34"/>
      <c r="J24" s="34"/>
      <c r="K24" s="34"/>
      <c r="L24" s="13">
        <f>B24+D24+F24</f>
        <v>0</v>
      </c>
      <c r="M24" s="13">
        <f>C24+E24+G24</f>
        <v>0</v>
      </c>
      <c r="N24" s="13">
        <f t="shared" si="7"/>
        <v>0</v>
      </c>
      <c r="O24" s="7">
        <v>14000</v>
      </c>
      <c r="P24" s="13">
        <f>L24*O24</f>
        <v>0</v>
      </c>
      <c r="Q24" s="13">
        <f>(B24+C24)*1000</f>
        <v>0</v>
      </c>
      <c r="R24" s="34"/>
      <c r="S24" s="13">
        <f>8000*M24</f>
        <v>0</v>
      </c>
      <c r="T24" s="13">
        <f>SUM(P24:S24)</f>
        <v>0</v>
      </c>
    </row>
    <row r="25" spans="1:20" s="15" customFormat="1" ht="42" x14ac:dyDescent="0.5">
      <c r="A25" s="20" t="s">
        <v>34</v>
      </c>
      <c r="B25" s="43"/>
      <c r="C25" s="43"/>
      <c r="D25" s="43"/>
      <c r="E25" s="43"/>
      <c r="F25" s="41"/>
      <c r="G25" s="42"/>
      <c r="H25" s="22"/>
      <c r="I25" s="19"/>
      <c r="J25" s="19"/>
      <c r="K25" s="19"/>
      <c r="L25" s="31">
        <f>H25+J25</f>
        <v>0</v>
      </c>
      <c r="M25" s="21">
        <f>I25+K25</f>
        <v>0</v>
      </c>
      <c r="N25" s="19">
        <f t="shared" si="7"/>
        <v>0</v>
      </c>
      <c r="O25" s="20">
        <v>12000</v>
      </c>
      <c r="P25" s="21">
        <f>L25*O25</f>
        <v>0</v>
      </c>
      <c r="Q25" s="38"/>
      <c r="R25" s="18">
        <f>M25*6000</f>
        <v>0</v>
      </c>
      <c r="S25" s="38"/>
      <c r="T25" s="19">
        <f>SUM(P25:S25)</f>
        <v>0</v>
      </c>
    </row>
    <row r="26" spans="1:20" ht="21" x14ac:dyDescent="0.35">
      <c r="A26" s="23" t="s">
        <v>18</v>
      </c>
      <c r="B26" s="16">
        <f>B27</f>
        <v>0</v>
      </c>
      <c r="C26" s="16">
        <f t="shared" ref="C26:F26" si="25">C27</f>
        <v>0</v>
      </c>
      <c r="D26" s="16">
        <f t="shared" si="25"/>
        <v>0</v>
      </c>
      <c r="E26" s="16">
        <f t="shared" si="25"/>
        <v>0</v>
      </c>
      <c r="F26" s="16">
        <f t="shared" si="25"/>
        <v>0</v>
      </c>
      <c r="G26" s="16">
        <f>G27</f>
        <v>0</v>
      </c>
      <c r="H26" s="16">
        <f>H28</f>
        <v>0</v>
      </c>
      <c r="I26" s="16">
        <f t="shared" ref="I26:K26" si="26">I28</f>
        <v>0</v>
      </c>
      <c r="J26" s="16">
        <f t="shared" si="26"/>
        <v>0</v>
      </c>
      <c r="K26" s="16">
        <f t="shared" si="26"/>
        <v>0</v>
      </c>
      <c r="L26" s="17">
        <f>SUM(L27:L28)</f>
        <v>0</v>
      </c>
      <c r="M26" s="17">
        <f t="shared" ref="M26" si="27">SUM(M27:M28)</f>
        <v>0</v>
      </c>
      <c r="N26" s="17">
        <f t="shared" si="7"/>
        <v>0</v>
      </c>
      <c r="O26" s="16"/>
      <c r="P26" s="17">
        <f>SUM(P27:P28)</f>
        <v>0</v>
      </c>
      <c r="Q26" s="17">
        <f>SUM(Q27:Q28)</f>
        <v>0</v>
      </c>
      <c r="R26" s="17">
        <f>SUM(R27:R28)</f>
        <v>0</v>
      </c>
      <c r="S26" s="17">
        <f t="shared" ref="S26" si="28">SUM(S27:S28)</f>
        <v>0</v>
      </c>
      <c r="T26" s="17">
        <f>SUM(T27:T28)</f>
        <v>0</v>
      </c>
    </row>
    <row r="27" spans="1:20" ht="21" x14ac:dyDescent="0.35">
      <c r="A27" s="7" t="s">
        <v>33</v>
      </c>
      <c r="B27" s="12"/>
      <c r="C27" s="12"/>
      <c r="D27" s="12"/>
      <c r="E27" s="12"/>
      <c r="F27" s="39"/>
      <c r="G27" s="40"/>
      <c r="H27" s="36"/>
      <c r="I27" s="34"/>
      <c r="J27" s="34"/>
      <c r="K27" s="34"/>
      <c r="L27" s="13">
        <f>B27+D27+F27</f>
        <v>0</v>
      </c>
      <c r="M27" s="13">
        <f>C27+E27+G27</f>
        <v>0</v>
      </c>
      <c r="N27" s="13">
        <f t="shared" si="7"/>
        <v>0</v>
      </c>
      <c r="O27" s="7">
        <v>14000</v>
      </c>
      <c r="P27" s="13">
        <f>L27*O27</f>
        <v>0</v>
      </c>
      <c r="Q27" s="13">
        <f>(B27+C27)*1000</f>
        <v>0</v>
      </c>
      <c r="R27" s="34"/>
      <c r="S27" s="13">
        <f>8000*M27</f>
        <v>0</v>
      </c>
      <c r="T27" s="13">
        <f>SUM(P27:S27)</f>
        <v>0</v>
      </c>
    </row>
    <row r="28" spans="1:20" s="15" customFormat="1" ht="42" x14ac:dyDescent="0.5">
      <c r="A28" s="20" t="s">
        <v>34</v>
      </c>
      <c r="B28" s="43"/>
      <c r="C28" s="43"/>
      <c r="D28" s="43"/>
      <c r="E28" s="43"/>
      <c r="F28" s="41"/>
      <c r="G28" s="42"/>
      <c r="H28" s="22"/>
      <c r="I28" s="19"/>
      <c r="J28" s="19"/>
      <c r="K28" s="19"/>
      <c r="L28" s="31">
        <f>H28+J28</f>
        <v>0</v>
      </c>
      <c r="M28" s="21">
        <f>I28+K28</f>
        <v>0</v>
      </c>
      <c r="N28" s="19">
        <f t="shared" si="7"/>
        <v>0</v>
      </c>
      <c r="O28" s="20">
        <v>12000</v>
      </c>
      <c r="P28" s="31">
        <f>L28*O28</f>
        <v>0</v>
      </c>
      <c r="Q28" s="37"/>
      <c r="R28" s="21">
        <f>M28*6000</f>
        <v>0</v>
      </c>
      <c r="S28" s="37"/>
      <c r="T28" s="19">
        <f>SUM(P28:S28)</f>
        <v>0</v>
      </c>
    </row>
    <row r="29" spans="1:20" ht="21" x14ac:dyDescent="0.35">
      <c r="A29" s="28" t="s">
        <v>10</v>
      </c>
      <c r="B29" s="29">
        <f>B30+B33+B36+B39+B42+B45+B48+B51+B54+B57+B60+B63</f>
        <v>0</v>
      </c>
      <c r="C29" s="29">
        <f t="shared" ref="C29:T29" si="29">C30+C33+C36+C39+C42+C45+C48+C51+C54+C57+C60+C63</f>
        <v>0</v>
      </c>
      <c r="D29" s="29">
        <f t="shared" si="29"/>
        <v>0</v>
      </c>
      <c r="E29" s="29">
        <f t="shared" si="29"/>
        <v>0</v>
      </c>
      <c r="F29" s="29">
        <f t="shared" si="29"/>
        <v>0</v>
      </c>
      <c r="G29" s="29">
        <f t="shared" si="29"/>
        <v>0</v>
      </c>
      <c r="H29" s="29">
        <f t="shared" si="29"/>
        <v>0</v>
      </c>
      <c r="I29" s="29">
        <f t="shared" si="29"/>
        <v>0</v>
      </c>
      <c r="J29" s="29">
        <f t="shared" si="29"/>
        <v>0</v>
      </c>
      <c r="K29" s="29">
        <f t="shared" si="29"/>
        <v>0</v>
      </c>
      <c r="L29" s="29">
        <f t="shared" si="29"/>
        <v>0</v>
      </c>
      <c r="M29" s="29">
        <f t="shared" si="29"/>
        <v>0</v>
      </c>
      <c r="N29" s="29">
        <f t="shared" si="29"/>
        <v>0</v>
      </c>
      <c r="O29" s="29">
        <f t="shared" si="29"/>
        <v>0</v>
      </c>
      <c r="P29" s="29">
        <f t="shared" si="29"/>
        <v>0</v>
      </c>
      <c r="Q29" s="29">
        <f t="shared" ref="Q29" si="30">Q30+Q33+Q36+Q39+Q42+Q45+Q48+Q51+Q54+Q57+Q60+Q63</f>
        <v>0</v>
      </c>
      <c r="R29" s="29">
        <f t="shared" si="29"/>
        <v>0</v>
      </c>
      <c r="S29" s="29">
        <f t="shared" si="29"/>
        <v>0</v>
      </c>
      <c r="T29" s="29">
        <f t="shared" si="29"/>
        <v>0</v>
      </c>
    </row>
    <row r="30" spans="1:20" ht="21" x14ac:dyDescent="0.35">
      <c r="A30" s="23" t="s">
        <v>13</v>
      </c>
      <c r="B30" s="16">
        <f>B31</f>
        <v>0</v>
      </c>
      <c r="C30" s="16">
        <f t="shared" ref="C30:F30" si="31">C31</f>
        <v>0</v>
      </c>
      <c r="D30" s="16">
        <f t="shared" si="31"/>
        <v>0</v>
      </c>
      <c r="E30" s="16">
        <f t="shared" si="31"/>
        <v>0</v>
      </c>
      <c r="F30" s="16">
        <f t="shared" si="31"/>
        <v>0</v>
      </c>
      <c r="G30" s="16">
        <f>G31</f>
        <v>0</v>
      </c>
      <c r="H30" s="16">
        <f>H32</f>
        <v>0</v>
      </c>
      <c r="I30" s="16">
        <f t="shared" ref="I30:K30" si="32">I32</f>
        <v>0</v>
      </c>
      <c r="J30" s="16">
        <f t="shared" si="32"/>
        <v>0</v>
      </c>
      <c r="K30" s="16">
        <f t="shared" si="32"/>
        <v>0</v>
      </c>
      <c r="L30" s="17">
        <f>SUM(L31:L32)</f>
        <v>0</v>
      </c>
      <c r="M30" s="17">
        <f t="shared" ref="M30" si="33">SUM(M31:M32)</f>
        <v>0</v>
      </c>
      <c r="N30" s="17">
        <f t="shared" ref="N30:N65" si="34">SUM(L30:M30)</f>
        <v>0</v>
      </c>
      <c r="O30" s="24"/>
      <c r="P30" s="25">
        <f>SUM(P31:P32)</f>
        <v>0</v>
      </c>
      <c r="Q30" s="17">
        <f>SUM(Q31:Q32)</f>
        <v>0</v>
      </c>
      <c r="R30" s="17">
        <f>SUM(R31:R32)</f>
        <v>0</v>
      </c>
      <c r="S30" s="17">
        <f t="shared" ref="S30" si="35">SUM(S31:S32)</f>
        <v>0</v>
      </c>
      <c r="T30" s="17">
        <f>SUM(T31:T32)</f>
        <v>0</v>
      </c>
    </row>
    <row r="31" spans="1:20" ht="21" x14ac:dyDescent="0.35">
      <c r="A31" s="7" t="s">
        <v>33</v>
      </c>
      <c r="B31" s="12"/>
      <c r="C31" s="12"/>
      <c r="D31" s="12"/>
      <c r="E31" s="12"/>
      <c r="F31" s="39"/>
      <c r="G31" s="40"/>
      <c r="H31" s="36"/>
      <c r="I31" s="34"/>
      <c r="J31" s="34"/>
      <c r="K31" s="34"/>
      <c r="L31" s="13">
        <f>B31+D31+F31</f>
        <v>0</v>
      </c>
      <c r="M31" s="13">
        <f>C31+E31+G31</f>
        <v>0</v>
      </c>
      <c r="N31" s="13">
        <f t="shared" si="34"/>
        <v>0</v>
      </c>
      <c r="O31" s="7">
        <v>16000</v>
      </c>
      <c r="P31" s="13">
        <f>L31*O31</f>
        <v>0</v>
      </c>
      <c r="Q31" s="13">
        <f>(B31+C31)*1000</f>
        <v>0</v>
      </c>
      <c r="R31" s="34"/>
      <c r="S31" s="13">
        <f>8000*M31</f>
        <v>0</v>
      </c>
      <c r="T31" s="13">
        <f>SUM(P31:S31)</f>
        <v>0</v>
      </c>
    </row>
    <row r="32" spans="1:20" s="15" customFormat="1" ht="42" x14ac:dyDescent="0.5">
      <c r="A32" s="20" t="s">
        <v>34</v>
      </c>
      <c r="B32" s="43"/>
      <c r="C32" s="43"/>
      <c r="D32" s="43"/>
      <c r="E32" s="43"/>
      <c r="F32" s="41"/>
      <c r="G32" s="42"/>
      <c r="H32" s="22"/>
      <c r="I32" s="19"/>
      <c r="J32" s="19"/>
      <c r="K32" s="19"/>
      <c r="L32" s="31">
        <f>H32+J32</f>
        <v>0</v>
      </c>
      <c r="M32" s="21">
        <f>I32+K32</f>
        <v>0</v>
      </c>
      <c r="N32" s="19">
        <f t="shared" si="34"/>
        <v>0</v>
      </c>
      <c r="O32" s="20">
        <v>14000</v>
      </c>
      <c r="P32" s="21">
        <f>L32*O32</f>
        <v>0</v>
      </c>
      <c r="Q32" s="38"/>
      <c r="R32" s="18">
        <f>M32*6000</f>
        <v>0</v>
      </c>
      <c r="S32" s="38"/>
      <c r="T32" s="19">
        <f>SUM(P32:S32)</f>
        <v>0</v>
      </c>
    </row>
    <row r="33" spans="1:20" ht="21" x14ac:dyDescent="0.35">
      <c r="A33" s="23" t="s">
        <v>14</v>
      </c>
      <c r="B33" s="16">
        <f>B34</f>
        <v>0</v>
      </c>
      <c r="C33" s="16">
        <f t="shared" ref="C33:F33" si="36">C34</f>
        <v>0</v>
      </c>
      <c r="D33" s="16">
        <f t="shared" si="36"/>
        <v>0</v>
      </c>
      <c r="E33" s="16">
        <f t="shared" si="36"/>
        <v>0</v>
      </c>
      <c r="F33" s="16">
        <f t="shared" si="36"/>
        <v>0</v>
      </c>
      <c r="G33" s="16">
        <f>G34</f>
        <v>0</v>
      </c>
      <c r="H33" s="16">
        <f>H35</f>
        <v>0</v>
      </c>
      <c r="I33" s="16">
        <f t="shared" ref="I33:K33" si="37">I35</f>
        <v>0</v>
      </c>
      <c r="J33" s="16">
        <f t="shared" si="37"/>
        <v>0</v>
      </c>
      <c r="K33" s="16">
        <f t="shared" si="37"/>
        <v>0</v>
      </c>
      <c r="L33" s="17">
        <f>SUM(L34:L35)</f>
        <v>0</v>
      </c>
      <c r="M33" s="17">
        <f t="shared" ref="M33" si="38">SUM(M34:M35)</f>
        <v>0</v>
      </c>
      <c r="N33" s="17">
        <f t="shared" si="34"/>
        <v>0</v>
      </c>
      <c r="O33" s="16"/>
      <c r="P33" s="17">
        <f>SUM(P34:P35)</f>
        <v>0</v>
      </c>
      <c r="Q33" s="17">
        <f>SUM(Q34:Q35)</f>
        <v>0</v>
      </c>
      <c r="R33" s="17">
        <f>SUM(R34:R35)</f>
        <v>0</v>
      </c>
      <c r="S33" s="17">
        <f t="shared" ref="S33" si="39">SUM(S34:S35)</f>
        <v>0</v>
      </c>
      <c r="T33" s="17">
        <f>SUM(T34:T35)</f>
        <v>0</v>
      </c>
    </row>
    <row r="34" spans="1:20" ht="21" x14ac:dyDescent="0.35">
      <c r="A34" s="7" t="s">
        <v>33</v>
      </c>
      <c r="B34" s="12"/>
      <c r="C34" s="12"/>
      <c r="D34" s="12"/>
      <c r="E34" s="12"/>
      <c r="F34" s="39"/>
      <c r="G34" s="40"/>
      <c r="H34" s="36"/>
      <c r="I34" s="34"/>
      <c r="J34" s="34"/>
      <c r="K34" s="34"/>
      <c r="L34" s="13">
        <f>B34+D34+F34</f>
        <v>0</v>
      </c>
      <c r="M34" s="13">
        <f>C34+E34+G34</f>
        <v>0</v>
      </c>
      <c r="N34" s="13">
        <f t="shared" si="34"/>
        <v>0</v>
      </c>
      <c r="O34" s="7">
        <v>16000</v>
      </c>
      <c r="P34" s="13">
        <f>L34*O34</f>
        <v>0</v>
      </c>
      <c r="Q34" s="13">
        <f>(B34+C34)*1000</f>
        <v>0</v>
      </c>
      <c r="R34" s="34"/>
      <c r="S34" s="13">
        <f>8000*M34</f>
        <v>0</v>
      </c>
      <c r="T34" s="13">
        <f>SUM(P34:S34)</f>
        <v>0</v>
      </c>
    </row>
    <row r="35" spans="1:20" s="15" customFormat="1" ht="42" x14ac:dyDescent="0.5">
      <c r="A35" s="20" t="s">
        <v>34</v>
      </c>
      <c r="B35" s="43"/>
      <c r="C35" s="43"/>
      <c r="D35" s="43"/>
      <c r="E35" s="43"/>
      <c r="F35" s="41"/>
      <c r="G35" s="42"/>
      <c r="H35" s="22"/>
      <c r="I35" s="19"/>
      <c r="J35" s="19"/>
      <c r="K35" s="19"/>
      <c r="L35" s="31">
        <f>H35+J35</f>
        <v>0</v>
      </c>
      <c r="M35" s="21">
        <f>I35+K35</f>
        <v>0</v>
      </c>
      <c r="N35" s="19">
        <f t="shared" si="34"/>
        <v>0</v>
      </c>
      <c r="O35" s="20">
        <v>14000</v>
      </c>
      <c r="P35" s="21">
        <f>L35*O35</f>
        <v>0</v>
      </c>
      <c r="Q35" s="38"/>
      <c r="R35" s="18">
        <f>M35*6000</f>
        <v>0</v>
      </c>
      <c r="S35" s="38"/>
      <c r="T35" s="19">
        <f>SUM(P35:S35)</f>
        <v>0</v>
      </c>
    </row>
    <row r="36" spans="1:20" ht="21" x14ac:dyDescent="0.35">
      <c r="A36" s="23" t="s">
        <v>28</v>
      </c>
      <c r="B36" s="16">
        <f>B37</f>
        <v>0</v>
      </c>
      <c r="C36" s="16">
        <f t="shared" ref="C36:F36" si="40">C37</f>
        <v>0</v>
      </c>
      <c r="D36" s="16">
        <f t="shared" si="40"/>
        <v>0</v>
      </c>
      <c r="E36" s="16">
        <f t="shared" si="40"/>
        <v>0</v>
      </c>
      <c r="F36" s="16">
        <f t="shared" si="40"/>
        <v>0</v>
      </c>
      <c r="G36" s="16">
        <f>G37</f>
        <v>0</v>
      </c>
      <c r="H36" s="16">
        <f>H38</f>
        <v>0</v>
      </c>
      <c r="I36" s="16">
        <f t="shared" ref="I36:K36" si="41">I38</f>
        <v>0</v>
      </c>
      <c r="J36" s="16">
        <f t="shared" si="41"/>
        <v>0</v>
      </c>
      <c r="K36" s="16">
        <f t="shared" si="41"/>
        <v>0</v>
      </c>
      <c r="L36" s="17">
        <f>SUM(L37:L38)</f>
        <v>0</v>
      </c>
      <c r="M36" s="17">
        <f t="shared" ref="M36" si="42">SUM(M37:M38)</f>
        <v>0</v>
      </c>
      <c r="N36" s="17">
        <f t="shared" si="34"/>
        <v>0</v>
      </c>
      <c r="O36" s="16"/>
      <c r="P36" s="17">
        <f>SUM(P37:P38)</f>
        <v>0</v>
      </c>
      <c r="Q36" s="17">
        <f>SUM(Q37:Q38)</f>
        <v>0</v>
      </c>
      <c r="R36" s="17">
        <f>SUM(R37:R38)</f>
        <v>0</v>
      </c>
      <c r="S36" s="17">
        <f t="shared" ref="S36" si="43">SUM(S37:S38)</f>
        <v>0</v>
      </c>
      <c r="T36" s="17">
        <f>SUM(T37:T38)</f>
        <v>0</v>
      </c>
    </row>
    <row r="37" spans="1:20" ht="21" x14ac:dyDescent="0.35">
      <c r="A37" s="7" t="s">
        <v>33</v>
      </c>
      <c r="B37" s="12"/>
      <c r="C37" s="12"/>
      <c r="D37" s="12"/>
      <c r="E37" s="12"/>
      <c r="F37" s="39"/>
      <c r="G37" s="40"/>
      <c r="H37" s="36"/>
      <c r="I37" s="34"/>
      <c r="J37" s="34"/>
      <c r="K37" s="34"/>
      <c r="L37" s="13">
        <f>B37+D37+F37</f>
        <v>0</v>
      </c>
      <c r="M37" s="13">
        <f>C37+E37+G37</f>
        <v>0</v>
      </c>
      <c r="N37" s="13">
        <f t="shared" si="34"/>
        <v>0</v>
      </c>
      <c r="O37" s="7">
        <v>16000</v>
      </c>
      <c r="P37" s="13">
        <f>L37*O37</f>
        <v>0</v>
      </c>
      <c r="Q37" s="13">
        <f>(B37+C37)*1000</f>
        <v>0</v>
      </c>
      <c r="R37" s="34"/>
      <c r="S37" s="13">
        <f>8000*M37</f>
        <v>0</v>
      </c>
      <c r="T37" s="13">
        <f>SUM(P37:S37)</f>
        <v>0</v>
      </c>
    </row>
    <row r="38" spans="1:20" s="15" customFormat="1" ht="42" x14ac:dyDescent="0.5">
      <c r="A38" s="20" t="s">
        <v>34</v>
      </c>
      <c r="B38" s="43"/>
      <c r="C38" s="43"/>
      <c r="D38" s="43"/>
      <c r="E38" s="43"/>
      <c r="F38" s="41"/>
      <c r="G38" s="42"/>
      <c r="H38" s="22"/>
      <c r="I38" s="19"/>
      <c r="J38" s="19"/>
      <c r="K38" s="19"/>
      <c r="L38" s="31">
        <f>H38+J38</f>
        <v>0</v>
      </c>
      <c r="M38" s="21">
        <f>I38+K38</f>
        <v>0</v>
      </c>
      <c r="N38" s="19">
        <f t="shared" si="34"/>
        <v>0</v>
      </c>
      <c r="O38" s="20">
        <v>14000</v>
      </c>
      <c r="P38" s="21">
        <f>L38*O38</f>
        <v>0</v>
      </c>
      <c r="Q38" s="38"/>
      <c r="R38" s="18">
        <f>M38*6000</f>
        <v>0</v>
      </c>
      <c r="S38" s="38"/>
      <c r="T38" s="19">
        <f>SUM(P38:S38)</f>
        <v>0</v>
      </c>
    </row>
    <row r="39" spans="1:20" ht="21" x14ac:dyDescent="0.35">
      <c r="A39" s="23" t="s">
        <v>29</v>
      </c>
      <c r="B39" s="16">
        <f>B40</f>
        <v>0</v>
      </c>
      <c r="C39" s="16">
        <f t="shared" ref="C39:F39" si="44">C40</f>
        <v>0</v>
      </c>
      <c r="D39" s="16">
        <f t="shared" si="44"/>
        <v>0</v>
      </c>
      <c r="E39" s="16">
        <f t="shared" si="44"/>
        <v>0</v>
      </c>
      <c r="F39" s="16">
        <f t="shared" si="44"/>
        <v>0</v>
      </c>
      <c r="G39" s="16">
        <f>G40</f>
        <v>0</v>
      </c>
      <c r="H39" s="16">
        <f>H41</f>
        <v>0</v>
      </c>
      <c r="I39" s="16">
        <f t="shared" ref="I39:K39" si="45">I41</f>
        <v>0</v>
      </c>
      <c r="J39" s="16">
        <f t="shared" si="45"/>
        <v>0</v>
      </c>
      <c r="K39" s="16">
        <f t="shared" si="45"/>
        <v>0</v>
      </c>
      <c r="L39" s="17">
        <f>SUM(L40:L41)</f>
        <v>0</v>
      </c>
      <c r="M39" s="17">
        <f t="shared" ref="M39" si="46">SUM(M40:M41)</f>
        <v>0</v>
      </c>
      <c r="N39" s="17">
        <f t="shared" si="34"/>
        <v>0</v>
      </c>
      <c r="O39" s="16"/>
      <c r="P39" s="17">
        <f>SUM(P40:P41)</f>
        <v>0</v>
      </c>
      <c r="Q39" s="17">
        <f>SUM(Q40:Q41)</f>
        <v>0</v>
      </c>
      <c r="R39" s="17">
        <f>SUM(R40:R41)</f>
        <v>0</v>
      </c>
      <c r="S39" s="17">
        <f t="shared" ref="S39" si="47">SUM(S40:S41)</f>
        <v>0</v>
      </c>
      <c r="T39" s="17">
        <f>SUM(T40:T41)</f>
        <v>0</v>
      </c>
    </row>
    <row r="40" spans="1:20" ht="21" x14ac:dyDescent="0.35">
      <c r="A40" s="7" t="s">
        <v>33</v>
      </c>
      <c r="B40" s="12"/>
      <c r="C40" s="12"/>
      <c r="D40" s="12"/>
      <c r="E40" s="12"/>
      <c r="F40" s="39"/>
      <c r="G40" s="40"/>
      <c r="H40" s="36"/>
      <c r="I40" s="34"/>
      <c r="J40" s="34"/>
      <c r="K40" s="34"/>
      <c r="L40" s="13">
        <f>B40+D40+F40</f>
        <v>0</v>
      </c>
      <c r="M40" s="13">
        <f>C40+E40+G40</f>
        <v>0</v>
      </c>
      <c r="N40" s="13">
        <f t="shared" si="34"/>
        <v>0</v>
      </c>
      <c r="O40" s="7">
        <v>16000</v>
      </c>
      <c r="P40" s="13">
        <f>L40*O40</f>
        <v>0</v>
      </c>
      <c r="Q40" s="13">
        <f>(B40+C40)*1000</f>
        <v>0</v>
      </c>
      <c r="R40" s="34"/>
      <c r="S40" s="13">
        <f>8000*M40</f>
        <v>0</v>
      </c>
      <c r="T40" s="13">
        <f>SUM(P40:S40)</f>
        <v>0</v>
      </c>
    </row>
    <row r="41" spans="1:20" s="15" customFormat="1" ht="42" x14ac:dyDescent="0.5">
      <c r="A41" s="20" t="s">
        <v>34</v>
      </c>
      <c r="B41" s="43"/>
      <c r="C41" s="43"/>
      <c r="D41" s="43"/>
      <c r="E41" s="43"/>
      <c r="F41" s="41"/>
      <c r="G41" s="42"/>
      <c r="H41" s="22"/>
      <c r="I41" s="19"/>
      <c r="J41" s="19"/>
      <c r="K41" s="19"/>
      <c r="L41" s="31">
        <f>H41+J41</f>
        <v>0</v>
      </c>
      <c r="M41" s="21">
        <f>I41+K41</f>
        <v>0</v>
      </c>
      <c r="N41" s="19">
        <f t="shared" si="34"/>
        <v>0</v>
      </c>
      <c r="O41" s="20">
        <v>14000</v>
      </c>
      <c r="P41" s="21">
        <f>L41*O41</f>
        <v>0</v>
      </c>
      <c r="Q41" s="38"/>
      <c r="R41" s="18">
        <f>M41*6000</f>
        <v>0</v>
      </c>
      <c r="S41" s="38"/>
      <c r="T41" s="19">
        <f>SUM(P41:S41)</f>
        <v>0</v>
      </c>
    </row>
    <row r="42" spans="1:20" ht="21" x14ac:dyDescent="0.35">
      <c r="A42" s="26" t="s">
        <v>19</v>
      </c>
      <c r="B42" s="16">
        <f>B43</f>
        <v>0</v>
      </c>
      <c r="C42" s="16">
        <f t="shared" ref="C42:F42" si="48">C43</f>
        <v>0</v>
      </c>
      <c r="D42" s="16">
        <f t="shared" si="48"/>
        <v>0</v>
      </c>
      <c r="E42" s="16">
        <f t="shared" si="48"/>
        <v>0</v>
      </c>
      <c r="F42" s="16">
        <f t="shared" si="48"/>
        <v>0</v>
      </c>
      <c r="G42" s="16">
        <f>G43</f>
        <v>0</v>
      </c>
      <c r="H42" s="16">
        <f>H44</f>
        <v>0</v>
      </c>
      <c r="I42" s="16">
        <f t="shared" ref="I42:K42" si="49">I44</f>
        <v>0</v>
      </c>
      <c r="J42" s="16">
        <f t="shared" si="49"/>
        <v>0</v>
      </c>
      <c r="K42" s="16">
        <f t="shared" si="49"/>
        <v>0</v>
      </c>
      <c r="L42" s="17">
        <f>SUM(L43:L44)</f>
        <v>0</v>
      </c>
      <c r="M42" s="17">
        <f t="shared" ref="M42" si="50">SUM(M43:M44)</f>
        <v>0</v>
      </c>
      <c r="N42" s="17">
        <f t="shared" si="34"/>
        <v>0</v>
      </c>
      <c r="O42" s="16"/>
      <c r="P42" s="17">
        <f>SUM(P43:P44)</f>
        <v>0</v>
      </c>
      <c r="Q42" s="17">
        <f>SUM(Q43:Q44)</f>
        <v>0</v>
      </c>
      <c r="R42" s="17">
        <f>SUM(R43:R44)</f>
        <v>0</v>
      </c>
      <c r="S42" s="17">
        <f t="shared" ref="S42" si="51">SUM(S43:S44)</f>
        <v>0</v>
      </c>
      <c r="T42" s="17">
        <f>SUM(T43:T44)</f>
        <v>0</v>
      </c>
    </row>
    <row r="43" spans="1:20" ht="21" x14ac:dyDescent="0.35">
      <c r="A43" s="7" t="s">
        <v>33</v>
      </c>
      <c r="B43" s="12"/>
      <c r="C43" s="12"/>
      <c r="D43" s="12"/>
      <c r="E43" s="12"/>
      <c r="F43" s="39"/>
      <c r="G43" s="40"/>
      <c r="H43" s="36"/>
      <c r="I43" s="34"/>
      <c r="J43" s="34"/>
      <c r="K43" s="34"/>
      <c r="L43" s="13">
        <f>B43+D43+F43</f>
        <v>0</v>
      </c>
      <c r="M43" s="13">
        <f>C43+E43+G43</f>
        <v>0</v>
      </c>
      <c r="N43" s="13">
        <f t="shared" si="34"/>
        <v>0</v>
      </c>
      <c r="O43" s="7">
        <v>14000</v>
      </c>
      <c r="P43" s="13">
        <f>L43*O43</f>
        <v>0</v>
      </c>
      <c r="Q43" s="13">
        <f>(B43+C43)*1000</f>
        <v>0</v>
      </c>
      <c r="R43" s="34"/>
      <c r="S43" s="13">
        <f>8000*M43</f>
        <v>0</v>
      </c>
      <c r="T43" s="13">
        <f>SUM(P43:S43)</f>
        <v>0</v>
      </c>
    </row>
    <row r="44" spans="1:20" s="15" customFormat="1" ht="42" x14ac:dyDescent="0.5">
      <c r="A44" s="20" t="s">
        <v>34</v>
      </c>
      <c r="B44" s="43"/>
      <c r="C44" s="43"/>
      <c r="D44" s="43"/>
      <c r="E44" s="43"/>
      <c r="F44" s="41"/>
      <c r="G44" s="42"/>
      <c r="H44" s="22"/>
      <c r="I44" s="19"/>
      <c r="J44" s="19"/>
      <c r="K44" s="19"/>
      <c r="L44" s="31">
        <f>H44+J44</f>
        <v>0</v>
      </c>
      <c r="M44" s="21">
        <f>I44+K44</f>
        <v>0</v>
      </c>
      <c r="N44" s="19">
        <f t="shared" si="34"/>
        <v>0</v>
      </c>
      <c r="O44" s="20">
        <v>12000</v>
      </c>
      <c r="P44" s="21">
        <f>L44*O44</f>
        <v>0</v>
      </c>
      <c r="Q44" s="38"/>
      <c r="R44" s="18">
        <f>M44*6000</f>
        <v>0</v>
      </c>
      <c r="S44" s="38"/>
      <c r="T44" s="19">
        <f>SUM(P44:S44)</f>
        <v>0</v>
      </c>
    </row>
    <row r="45" spans="1:20" ht="21" x14ac:dyDescent="0.35">
      <c r="A45" s="26" t="s">
        <v>20</v>
      </c>
      <c r="B45" s="16">
        <f>B46</f>
        <v>0</v>
      </c>
      <c r="C45" s="16">
        <f t="shared" ref="C45:F45" si="52">C46</f>
        <v>0</v>
      </c>
      <c r="D45" s="16">
        <f t="shared" si="52"/>
        <v>0</v>
      </c>
      <c r="E45" s="16">
        <f t="shared" si="52"/>
        <v>0</v>
      </c>
      <c r="F45" s="16">
        <f t="shared" si="52"/>
        <v>0</v>
      </c>
      <c r="G45" s="16">
        <f>G46</f>
        <v>0</v>
      </c>
      <c r="H45" s="16">
        <f>H47</f>
        <v>0</v>
      </c>
      <c r="I45" s="16">
        <f t="shared" ref="I45:K45" si="53">I47</f>
        <v>0</v>
      </c>
      <c r="J45" s="16">
        <f t="shared" si="53"/>
        <v>0</v>
      </c>
      <c r="K45" s="16">
        <f t="shared" si="53"/>
        <v>0</v>
      </c>
      <c r="L45" s="17">
        <f>SUM(L46:L47)</f>
        <v>0</v>
      </c>
      <c r="M45" s="17">
        <f t="shared" ref="M45" si="54">SUM(M46:M47)</f>
        <v>0</v>
      </c>
      <c r="N45" s="17">
        <f t="shared" si="34"/>
        <v>0</v>
      </c>
      <c r="O45" s="16"/>
      <c r="P45" s="17">
        <f>SUM(P46:P47)</f>
        <v>0</v>
      </c>
      <c r="Q45" s="17">
        <f>SUM(Q46:Q47)</f>
        <v>0</v>
      </c>
      <c r="R45" s="17">
        <f>SUM(R46:R47)</f>
        <v>0</v>
      </c>
      <c r="S45" s="17">
        <f t="shared" ref="S45" si="55">SUM(S46:S47)</f>
        <v>0</v>
      </c>
      <c r="T45" s="17">
        <f>SUM(T46:T47)</f>
        <v>0</v>
      </c>
    </row>
    <row r="46" spans="1:20" ht="21" x14ac:dyDescent="0.35">
      <c r="A46" s="7" t="s">
        <v>33</v>
      </c>
      <c r="B46" s="12"/>
      <c r="C46" s="12"/>
      <c r="D46" s="12"/>
      <c r="E46" s="12"/>
      <c r="F46" s="39"/>
      <c r="G46" s="40"/>
      <c r="H46" s="36"/>
      <c r="I46" s="34"/>
      <c r="J46" s="34"/>
      <c r="K46" s="34"/>
      <c r="L46" s="13">
        <f>B46+D46+F46</f>
        <v>0</v>
      </c>
      <c r="M46" s="13">
        <f>C46+E46+G46</f>
        <v>0</v>
      </c>
      <c r="N46" s="13">
        <f t="shared" si="34"/>
        <v>0</v>
      </c>
      <c r="O46" s="7">
        <v>14000</v>
      </c>
      <c r="P46" s="13">
        <f>L46*O46</f>
        <v>0</v>
      </c>
      <c r="Q46" s="13">
        <f>(B46+C46)*1000</f>
        <v>0</v>
      </c>
      <c r="R46" s="34"/>
      <c r="S46" s="13">
        <f>8000*M46</f>
        <v>0</v>
      </c>
      <c r="T46" s="13">
        <f>SUM(P46:S46)</f>
        <v>0</v>
      </c>
    </row>
    <row r="47" spans="1:20" s="15" customFormat="1" ht="42" x14ac:dyDescent="0.5">
      <c r="A47" s="20" t="s">
        <v>34</v>
      </c>
      <c r="B47" s="43"/>
      <c r="C47" s="43"/>
      <c r="D47" s="43"/>
      <c r="E47" s="43"/>
      <c r="F47" s="41"/>
      <c r="G47" s="42"/>
      <c r="H47" s="22"/>
      <c r="I47" s="19"/>
      <c r="J47" s="19"/>
      <c r="K47" s="19"/>
      <c r="L47" s="31">
        <f>H47+J47</f>
        <v>0</v>
      </c>
      <c r="M47" s="21">
        <f>I47+K47</f>
        <v>0</v>
      </c>
      <c r="N47" s="19">
        <f t="shared" si="34"/>
        <v>0</v>
      </c>
      <c r="O47" s="20">
        <v>12000</v>
      </c>
      <c r="P47" s="21">
        <f>L47*O47</f>
        <v>0</v>
      </c>
      <c r="Q47" s="38"/>
      <c r="R47" s="18">
        <f>M47*6000</f>
        <v>0</v>
      </c>
      <c r="S47" s="38"/>
      <c r="T47" s="19">
        <f>SUM(P47:S47)</f>
        <v>0</v>
      </c>
    </row>
    <row r="48" spans="1:20" ht="21" x14ac:dyDescent="0.35">
      <c r="A48" s="26" t="s">
        <v>21</v>
      </c>
      <c r="B48" s="16">
        <f>B49</f>
        <v>0</v>
      </c>
      <c r="C48" s="16">
        <f t="shared" ref="C48:F48" si="56">C49</f>
        <v>0</v>
      </c>
      <c r="D48" s="16">
        <f t="shared" si="56"/>
        <v>0</v>
      </c>
      <c r="E48" s="16">
        <f t="shared" si="56"/>
        <v>0</v>
      </c>
      <c r="F48" s="16">
        <f t="shared" si="56"/>
        <v>0</v>
      </c>
      <c r="G48" s="16">
        <f>G49</f>
        <v>0</v>
      </c>
      <c r="H48" s="16">
        <f>H50</f>
        <v>0</v>
      </c>
      <c r="I48" s="16">
        <f t="shared" ref="I48:K48" si="57">I50</f>
        <v>0</v>
      </c>
      <c r="J48" s="16">
        <f t="shared" si="57"/>
        <v>0</v>
      </c>
      <c r="K48" s="16">
        <f t="shared" si="57"/>
        <v>0</v>
      </c>
      <c r="L48" s="17">
        <f>SUM(L49:L50)</f>
        <v>0</v>
      </c>
      <c r="M48" s="17">
        <f t="shared" ref="M48" si="58">SUM(M49:M50)</f>
        <v>0</v>
      </c>
      <c r="N48" s="17">
        <f t="shared" si="34"/>
        <v>0</v>
      </c>
      <c r="O48" s="16"/>
      <c r="P48" s="17">
        <f>SUM(P49:P50)</f>
        <v>0</v>
      </c>
      <c r="Q48" s="17">
        <f>SUM(Q49:Q50)</f>
        <v>0</v>
      </c>
      <c r="R48" s="17">
        <f>SUM(R49:R50)</f>
        <v>0</v>
      </c>
      <c r="S48" s="17">
        <f t="shared" ref="S48" si="59">SUM(S49:S50)</f>
        <v>0</v>
      </c>
      <c r="T48" s="17">
        <f>SUM(T49:T50)</f>
        <v>0</v>
      </c>
    </row>
    <row r="49" spans="1:20" ht="21" x14ac:dyDescent="0.35">
      <c r="A49" s="7" t="s">
        <v>33</v>
      </c>
      <c r="B49" s="12"/>
      <c r="C49" s="12"/>
      <c r="D49" s="12"/>
      <c r="E49" s="12"/>
      <c r="F49" s="39"/>
      <c r="G49" s="40"/>
      <c r="H49" s="36"/>
      <c r="I49" s="34"/>
      <c r="J49" s="34"/>
      <c r="K49" s="34"/>
      <c r="L49" s="13">
        <f>B49+D49+F49</f>
        <v>0</v>
      </c>
      <c r="M49" s="13">
        <f>C49+E49+G49</f>
        <v>0</v>
      </c>
      <c r="N49" s="13">
        <f t="shared" si="34"/>
        <v>0</v>
      </c>
      <c r="O49" s="7">
        <v>14000</v>
      </c>
      <c r="P49" s="13">
        <f>L49*O49</f>
        <v>0</v>
      </c>
      <c r="Q49" s="13">
        <f>(B49+C49)*1000</f>
        <v>0</v>
      </c>
      <c r="R49" s="34"/>
      <c r="S49" s="13">
        <f>8000*M49</f>
        <v>0</v>
      </c>
      <c r="T49" s="13">
        <f>SUM(P49:S49)</f>
        <v>0</v>
      </c>
    </row>
    <row r="50" spans="1:20" s="15" customFormat="1" ht="42" x14ac:dyDescent="0.5">
      <c r="A50" s="20" t="s">
        <v>34</v>
      </c>
      <c r="B50" s="43"/>
      <c r="C50" s="43"/>
      <c r="D50" s="43"/>
      <c r="E50" s="43"/>
      <c r="F50" s="41"/>
      <c r="G50" s="42"/>
      <c r="H50" s="22"/>
      <c r="I50" s="19"/>
      <c r="J50" s="19"/>
      <c r="K50" s="19"/>
      <c r="L50" s="31">
        <f>H50+J50</f>
        <v>0</v>
      </c>
      <c r="M50" s="21">
        <f>I50+K50</f>
        <v>0</v>
      </c>
      <c r="N50" s="19">
        <f t="shared" si="34"/>
        <v>0</v>
      </c>
      <c r="O50" s="20">
        <v>12000</v>
      </c>
      <c r="P50" s="21">
        <f>L50*O50</f>
        <v>0</v>
      </c>
      <c r="Q50" s="38"/>
      <c r="R50" s="18">
        <f>M50*6000</f>
        <v>0</v>
      </c>
      <c r="S50" s="38"/>
      <c r="T50" s="19">
        <f>SUM(P50:S50)</f>
        <v>0</v>
      </c>
    </row>
    <row r="51" spans="1:20" ht="21" x14ac:dyDescent="0.35">
      <c r="A51" s="26" t="s">
        <v>16</v>
      </c>
      <c r="B51" s="16">
        <f>B52</f>
        <v>0</v>
      </c>
      <c r="C51" s="16">
        <f t="shared" ref="C51:F51" si="60">C52</f>
        <v>0</v>
      </c>
      <c r="D51" s="16">
        <f t="shared" si="60"/>
        <v>0</v>
      </c>
      <c r="E51" s="16">
        <f t="shared" si="60"/>
        <v>0</v>
      </c>
      <c r="F51" s="16">
        <f t="shared" si="60"/>
        <v>0</v>
      </c>
      <c r="G51" s="16">
        <f>G52</f>
        <v>0</v>
      </c>
      <c r="H51" s="16">
        <f>H53</f>
        <v>0</v>
      </c>
      <c r="I51" s="16">
        <f t="shared" ref="I51:K51" si="61">I53</f>
        <v>0</v>
      </c>
      <c r="J51" s="16">
        <f t="shared" si="61"/>
        <v>0</v>
      </c>
      <c r="K51" s="16">
        <f t="shared" si="61"/>
        <v>0</v>
      </c>
      <c r="L51" s="17">
        <f>SUM(L52:L53)</f>
        <v>0</v>
      </c>
      <c r="M51" s="17">
        <f t="shared" ref="M51" si="62">SUM(M52:M53)</f>
        <v>0</v>
      </c>
      <c r="N51" s="17">
        <f t="shared" si="34"/>
        <v>0</v>
      </c>
      <c r="O51" s="16"/>
      <c r="P51" s="17">
        <f>SUM(P52:P53)</f>
        <v>0</v>
      </c>
      <c r="Q51" s="17">
        <f>SUM(Q52:Q53)</f>
        <v>0</v>
      </c>
      <c r="R51" s="17">
        <f>SUM(R52:R53)</f>
        <v>0</v>
      </c>
      <c r="S51" s="17">
        <f t="shared" ref="S51" si="63">SUM(S52:S53)</f>
        <v>0</v>
      </c>
      <c r="T51" s="17">
        <f>SUM(T52:T53)</f>
        <v>0</v>
      </c>
    </row>
    <row r="52" spans="1:20" ht="21" x14ac:dyDescent="0.35">
      <c r="A52" s="7" t="s">
        <v>33</v>
      </c>
      <c r="B52" s="12"/>
      <c r="C52" s="12"/>
      <c r="D52" s="12"/>
      <c r="E52" s="12"/>
      <c r="F52" s="39"/>
      <c r="G52" s="40"/>
      <c r="H52" s="36"/>
      <c r="I52" s="34"/>
      <c r="J52" s="34"/>
      <c r="K52" s="34"/>
      <c r="L52" s="13">
        <f>B52+D52+F52</f>
        <v>0</v>
      </c>
      <c r="M52" s="13">
        <f>C52+E52+G52</f>
        <v>0</v>
      </c>
      <c r="N52" s="13">
        <f t="shared" si="34"/>
        <v>0</v>
      </c>
      <c r="O52" s="7">
        <v>14000</v>
      </c>
      <c r="P52" s="13">
        <f>L52*O52</f>
        <v>0</v>
      </c>
      <c r="Q52" s="13">
        <f>(B52+C52)*1000</f>
        <v>0</v>
      </c>
      <c r="R52" s="34"/>
      <c r="S52" s="13">
        <f>8000*M52</f>
        <v>0</v>
      </c>
      <c r="T52" s="13">
        <f>SUM(P52:S52)</f>
        <v>0</v>
      </c>
    </row>
    <row r="53" spans="1:20" s="15" customFormat="1" ht="42" x14ac:dyDescent="0.5">
      <c r="A53" s="20" t="s">
        <v>34</v>
      </c>
      <c r="B53" s="43"/>
      <c r="C53" s="43"/>
      <c r="D53" s="43"/>
      <c r="E53" s="43"/>
      <c r="F53" s="41"/>
      <c r="G53" s="42"/>
      <c r="H53" s="22"/>
      <c r="I53" s="19"/>
      <c r="J53" s="19"/>
      <c r="K53" s="19"/>
      <c r="L53" s="31">
        <f>H53+J53</f>
        <v>0</v>
      </c>
      <c r="M53" s="21">
        <f>I53+K53</f>
        <v>0</v>
      </c>
      <c r="N53" s="19">
        <f t="shared" si="34"/>
        <v>0</v>
      </c>
      <c r="O53" s="20">
        <v>12000</v>
      </c>
      <c r="P53" s="31">
        <f>L53*O53</f>
        <v>0</v>
      </c>
      <c r="Q53" s="37"/>
      <c r="R53" s="21">
        <f>M53*6000</f>
        <v>0</v>
      </c>
      <c r="S53" s="37"/>
      <c r="T53" s="19">
        <f>SUM(P53:S53)</f>
        <v>0</v>
      </c>
    </row>
    <row r="54" spans="1:20" ht="21" x14ac:dyDescent="0.35">
      <c r="A54" s="26" t="s">
        <v>17</v>
      </c>
      <c r="B54" s="16">
        <f>B55</f>
        <v>0</v>
      </c>
      <c r="C54" s="16">
        <f t="shared" ref="C54:F54" si="64">C55</f>
        <v>0</v>
      </c>
      <c r="D54" s="16">
        <f t="shared" si="64"/>
        <v>0</v>
      </c>
      <c r="E54" s="16">
        <f t="shared" si="64"/>
        <v>0</v>
      </c>
      <c r="F54" s="16">
        <f t="shared" si="64"/>
        <v>0</v>
      </c>
      <c r="G54" s="16">
        <f>G55</f>
        <v>0</v>
      </c>
      <c r="H54" s="16">
        <f>H56</f>
        <v>0</v>
      </c>
      <c r="I54" s="16">
        <f t="shared" ref="I54:K54" si="65">I56</f>
        <v>0</v>
      </c>
      <c r="J54" s="16">
        <f t="shared" si="65"/>
        <v>0</v>
      </c>
      <c r="K54" s="16">
        <f t="shared" si="65"/>
        <v>0</v>
      </c>
      <c r="L54" s="17">
        <f>SUM(L55:L56)</f>
        <v>0</v>
      </c>
      <c r="M54" s="17">
        <f t="shared" ref="M54" si="66">SUM(M55:M56)</f>
        <v>0</v>
      </c>
      <c r="N54" s="17">
        <f t="shared" si="34"/>
        <v>0</v>
      </c>
      <c r="O54" s="16"/>
      <c r="P54" s="17">
        <f>SUM(P55:P56)</f>
        <v>0</v>
      </c>
      <c r="Q54" s="17">
        <f>SUM(Q55:Q56)</f>
        <v>0</v>
      </c>
      <c r="R54" s="17">
        <f>SUM(R55:R56)</f>
        <v>0</v>
      </c>
      <c r="S54" s="17">
        <f t="shared" ref="S54" si="67">SUM(S55:S56)</f>
        <v>0</v>
      </c>
      <c r="T54" s="17">
        <f>SUM(T55:T56)</f>
        <v>0</v>
      </c>
    </row>
    <row r="55" spans="1:20" ht="21" x14ac:dyDescent="0.35">
      <c r="A55" s="7" t="s">
        <v>33</v>
      </c>
      <c r="B55" s="12"/>
      <c r="C55" s="12"/>
      <c r="D55" s="12"/>
      <c r="E55" s="12"/>
      <c r="F55" s="39"/>
      <c r="G55" s="40"/>
      <c r="H55" s="36"/>
      <c r="I55" s="34"/>
      <c r="J55" s="34"/>
      <c r="K55" s="34"/>
      <c r="L55" s="13">
        <f>B55+D55+F55</f>
        <v>0</v>
      </c>
      <c r="M55" s="13">
        <f>C55+E55+G55</f>
        <v>0</v>
      </c>
      <c r="N55" s="13">
        <f t="shared" si="34"/>
        <v>0</v>
      </c>
      <c r="O55" s="7">
        <v>14000</v>
      </c>
      <c r="P55" s="13">
        <f>L55*O55</f>
        <v>0</v>
      </c>
      <c r="Q55" s="13">
        <f>(B55+C55)*1000</f>
        <v>0</v>
      </c>
      <c r="R55" s="34"/>
      <c r="S55" s="13">
        <f>8000*M55</f>
        <v>0</v>
      </c>
      <c r="T55" s="13">
        <f>SUM(P55:S55)</f>
        <v>0</v>
      </c>
    </row>
    <row r="56" spans="1:20" s="15" customFormat="1" ht="42" x14ac:dyDescent="0.5">
      <c r="A56" s="20" t="s">
        <v>34</v>
      </c>
      <c r="B56" s="43"/>
      <c r="C56" s="43"/>
      <c r="D56" s="43"/>
      <c r="E56" s="43"/>
      <c r="F56" s="41"/>
      <c r="G56" s="42"/>
      <c r="H56" s="22"/>
      <c r="I56" s="19"/>
      <c r="J56" s="19"/>
      <c r="K56" s="19"/>
      <c r="L56" s="31">
        <f>H56+J56</f>
        <v>0</v>
      </c>
      <c r="M56" s="21">
        <f>I56+K56</f>
        <v>0</v>
      </c>
      <c r="N56" s="19">
        <f t="shared" si="34"/>
        <v>0</v>
      </c>
      <c r="O56" s="20">
        <v>12000</v>
      </c>
      <c r="P56" s="21">
        <f>L56*O56</f>
        <v>0</v>
      </c>
      <c r="Q56" s="38"/>
      <c r="R56" s="18">
        <f>M56*6000</f>
        <v>0</v>
      </c>
      <c r="S56" s="38"/>
      <c r="T56" s="19">
        <f>SUM(P56:S56)</f>
        <v>0</v>
      </c>
    </row>
    <row r="57" spans="1:20" ht="21" x14ac:dyDescent="0.35">
      <c r="A57" s="26" t="s">
        <v>18</v>
      </c>
      <c r="B57" s="16">
        <f>B58</f>
        <v>0</v>
      </c>
      <c r="C57" s="16">
        <f t="shared" ref="C57:F57" si="68">C58</f>
        <v>0</v>
      </c>
      <c r="D57" s="16">
        <f t="shared" si="68"/>
        <v>0</v>
      </c>
      <c r="E57" s="16">
        <f t="shared" si="68"/>
        <v>0</v>
      </c>
      <c r="F57" s="16">
        <f t="shared" si="68"/>
        <v>0</v>
      </c>
      <c r="G57" s="16">
        <f>G58</f>
        <v>0</v>
      </c>
      <c r="H57" s="16">
        <f>H59</f>
        <v>0</v>
      </c>
      <c r="I57" s="16">
        <f t="shared" ref="I57:K57" si="69">I59</f>
        <v>0</v>
      </c>
      <c r="J57" s="16">
        <f t="shared" si="69"/>
        <v>0</v>
      </c>
      <c r="K57" s="16">
        <f t="shared" si="69"/>
        <v>0</v>
      </c>
      <c r="L57" s="17">
        <f>SUM(L58:L59)</f>
        <v>0</v>
      </c>
      <c r="M57" s="17">
        <f t="shared" ref="M57" si="70">SUM(M58:M59)</f>
        <v>0</v>
      </c>
      <c r="N57" s="17">
        <f t="shared" si="34"/>
        <v>0</v>
      </c>
      <c r="O57" s="16"/>
      <c r="P57" s="17">
        <f>SUM(P58:P59)</f>
        <v>0</v>
      </c>
      <c r="Q57" s="17">
        <f>SUM(Q58:Q59)</f>
        <v>0</v>
      </c>
      <c r="R57" s="17">
        <f>SUM(R58:R59)</f>
        <v>0</v>
      </c>
      <c r="S57" s="17">
        <f t="shared" ref="S57" si="71">SUM(S58:S59)</f>
        <v>0</v>
      </c>
      <c r="T57" s="17">
        <f>SUM(T58:T59)</f>
        <v>0</v>
      </c>
    </row>
    <row r="58" spans="1:20" ht="21" x14ac:dyDescent="0.35">
      <c r="A58" s="7" t="s">
        <v>33</v>
      </c>
      <c r="B58" s="12"/>
      <c r="C58" s="12"/>
      <c r="D58" s="12"/>
      <c r="E58" s="12"/>
      <c r="F58" s="39"/>
      <c r="G58" s="40"/>
      <c r="H58" s="36"/>
      <c r="I58" s="34"/>
      <c r="J58" s="34"/>
      <c r="K58" s="34"/>
      <c r="L58" s="13">
        <f>B58+D58+F58</f>
        <v>0</v>
      </c>
      <c r="M58" s="13">
        <f>C58+E58+G58</f>
        <v>0</v>
      </c>
      <c r="N58" s="13">
        <f t="shared" si="34"/>
        <v>0</v>
      </c>
      <c r="O58" s="7">
        <v>14000</v>
      </c>
      <c r="P58" s="13">
        <f>L58*O58</f>
        <v>0</v>
      </c>
      <c r="Q58" s="13">
        <f>(B58+C58)*1000</f>
        <v>0</v>
      </c>
      <c r="R58" s="34"/>
      <c r="S58" s="13">
        <f>8000*M58</f>
        <v>0</v>
      </c>
      <c r="T58" s="13">
        <f>SUM(P58:S58)</f>
        <v>0</v>
      </c>
    </row>
    <row r="59" spans="1:20" s="15" customFormat="1" ht="42" x14ac:dyDescent="0.5">
      <c r="A59" s="20" t="s">
        <v>34</v>
      </c>
      <c r="B59" s="43"/>
      <c r="C59" s="43"/>
      <c r="D59" s="43"/>
      <c r="E59" s="43"/>
      <c r="F59" s="41"/>
      <c r="G59" s="42"/>
      <c r="H59" s="22"/>
      <c r="I59" s="19"/>
      <c r="J59" s="19"/>
      <c r="K59" s="19"/>
      <c r="L59" s="31">
        <f>H59+J59</f>
        <v>0</v>
      </c>
      <c r="M59" s="21">
        <f>I59+K59</f>
        <v>0</v>
      </c>
      <c r="N59" s="19">
        <f t="shared" si="34"/>
        <v>0</v>
      </c>
      <c r="O59" s="20">
        <v>12000</v>
      </c>
      <c r="P59" s="21">
        <f>L59*O59</f>
        <v>0</v>
      </c>
      <c r="Q59" s="38"/>
      <c r="R59" s="18">
        <f>M59*6000</f>
        <v>0</v>
      </c>
      <c r="S59" s="38"/>
      <c r="T59" s="19">
        <f>SUM(P59:S59)</f>
        <v>0</v>
      </c>
    </row>
    <row r="60" spans="1:20" ht="21" x14ac:dyDescent="0.35">
      <c r="A60" s="26" t="s">
        <v>22</v>
      </c>
      <c r="B60" s="16">
        <f>B61</f>
        <v>0</v>
      </c>
      <c r="C60" s="16">
        <f t="shared" ref="C60:F60" si="72">C61</f>
        <v>0</v>
      </c>
      <c r="D60" s="16">
        <f t="shared" si="72"/>
        <v>0</v>
      </c>
      <c r="E60" s="16">
        <f t="shared" si="72"/>
        <v>0</v>
      </c>
      <c r="F60" s="16">
        <f t="shared" si="72"/>
        <v>0</v>
      </c>
      <c r="G60" s="16">
        <f>G61</f>
        <v>0</v>
      </c>
      <c r="H60" s="16">
        <f>H62</f>
        <v>0</v>
      </c>
      <c r="I60" s="16">
        <f t="shared" ref="I60:K60" si="73">I62</f>
        <v>0</v>
      </c>
      <c r="J60" s="16">
        <f t="shared" si="73"/>
        <v>0</v>
      </c>
      <c r="K60" s="16">
        <f t="shared" si="73"/>
        <v>0</v>
      </c>
      <c r="L60" s="17">
        <f>SUM(L61:L62)</f>
        <v>0</v>
      </c>
      <c r="M60" s="17">
        <f t="shared" ref="M60" si="74">SUM(M61:M62)</f>
        <v>0</v>
      </c>
      <c r="N60" s="17">
        <f t="shared" si="34"/>
        <v>0</v>
      </c>
      <c r="O60" s="16"/>
      <c r="P60" s="17">
        <f>SUM(P61:P62)</f>
        <v>0</v>
      </c>
      <c r="Q60" s="17">
        <f>SUM(Q61:Q62)</f>
        <v>0</v>
      </c>
      <c r="R60" s="17">
        <f>SUM(R61:R62)</f>
        <v>0</v>
      </c>
      <c r="S60" s="17">
        <f t="shared" ref="S60" si="75">SUM(S61:S62)</f>
        <v>0</v>
      </c>
      <c r="T60" s="17">
        <f>SUM(T61:T62)</f>
        <v>0</v>
      </c>
    </row>
    <row r="61" spans="1:20" ht="21" x14ac:dyDescent="0.35">
      <c r="A61" s="7" t="s">
        <v>33</v>
      </c>
      <c r="B61" s="12"/>
      <c r="C61" s="12"/>
      <c r="D61" s="12"/>
      <c r="E61" s="12"/>
      <c r="F61" s="39"/>
      <c r="G61" s="40"/>
      <c r="H61" s="36"/>
      <c r="I61" s="34"/>
      <c r="J61" s="34"/>
      <c r="K61" s="34"/>
      <c r="L61" s="13">
        <f>B61+D61+F61</f>
        <v>0</v>
      </c>
      <c r="M61" s="13">
        <f>C61+E61+G61</f>
        <v>0</v>
      </c>
      <c r="N61" s="13">
        <f t="shared" si="34"/>
        <v>0</v>
      </c>
      <c r="O61" s="7">
        <v>14000</v>
      </c>
      <c r="P61" s="13">
        <f>L61*O61</f>
        <v>0</v>
      </c>
      <c r="Q61" s="13">
        <f>(B61+C61)*1000</f>
        <v>0</v>
      </c>
      <c r="R61" s="34"/>
      <c r="S61" s="13">
        <f>8000*M61</f>
        <v>0</v>
      </c>
      <c r="T61" s="13">
        <f>SUM(P61:S61)</f>
        <v>0</v>
      </c>
    </row>
    <row r="62" spans="1:20" s="15" customFormat="1" ht="42" x14ac:dyDescent="0.5">
      <c r="A62" s="20" t="s">
        <v>34</v>
      </c>
      <c r="B62" s="43"/>
      <c r="C62" s="43"/>
      <c r="D62" s="43"/>
      <c r="E62" s="43"/>
      <c r="F62" s="41"/>
      <c r="G62" s="42"/>
      <c r="H62" s="22"/>
      <c r="I62" s="19"/>
      <c r="J62" s="19"/>
      <c r="K62" s="19"/>
      <c r="L62" s="31">
        <f>H62+J62</f>
        <v>0</v>
      </c>
      <c r="M62" s="21">
        <f>I62+K62</f>
        <v>0</v>
      </c>
      <c r="N62" s="19">
        <f t="shared" si="34"/>
        <v>0</v>
      </c>
      <c r="O62" s="20">
        <v>12000</v>
      </c>
      <c r="P62" s="21">
        <f>L62*O62</f>
        <v>0</v>
      </c>
      <c r="Q62" s="38"/>
      <c r="R62" s="18">
        <f>M62*6000</f>
        <v>0</v>
      </c>
      <c r="S62" s="38"/>
      <c r="T62" s="19">
        <f>SUM(P62:S62)</f>
        <v>0</v>
      </c>
    </row>
    <row r="63" spans="1:20" ht="21" x14ac:dyDescent="0.35">
      <c r="A63" s="26" t="s">
        <v>23</v>
      </c>
      <c r="B63" s="16">
        <f>B64</f>
        <v>0</v>
      </c>
      <c r="C63" s="16">
        <f t="shared" ref="C63:F63" si="76">C64</f>
        <v>0</v>
      </c>
      <c r="D63" s="16">
        <f t="shared" si="76"/>
        <v>0</v>
      </c>
      <c r="E63" s="16">
        <f t="shared" si="76"/>
        <v>0</v>
      </c>
      <c r="F63" s="16">
        <f t="shared" si="76"/>
        <v>0</v>
      </c>
      <c r="G63" s="16">
        <f>G64</f>
        <v>0</v>
      </c>
      <c r="H63" s="16">
        <f>H65</f>
        <v>0</v>
      </c>
      <c r="I63" s="16">
        <f t="shared" ref="I63:K63" si="77">I65</f>
        <v>0</v>
      </c>
      <c r="J63" s="16">
        <f t="shared" si="77"/>
        <v>0</v>
      </c>
      <c r="K63" s="16">
        <f t="shared" si="77"/>
        <v>0</v>
      </c>
      <c r="L63" s="17">
        <f>SUM(L64:L65)</f>
        <v>0</v>
      </c>
      <c r="M63" s="17">
        <f t="shared" ref="M63" si="78">SUM(M64:M65)</f>
        <v>0</v>
      </c>
      <c r="N63" s="17">
        <f t="shared" si="34"/>
        <v>0</v>
      </c>
      <c r="O63" s="16"/>
      <c r="P63" s="17">
        <f>SUM(P64:P65)</f>
        <v>0</v>
      </c>
      <c r="Q63" s="17">
        <f>SUM(Q64:Q65)</f>
        <v>0</v>
      </c>
      <c r="R63" s="17">
        <f>SUM(R64:R65)</f>
        <v>0</v>
      </c>
      <c r="S63" s="17">
        <f t="shared" ref="S63" si="79">SUM(S64:S65)</f>
        <v>0</v>
      </c>
      <c r="T63" s="17">
        <f>SUM(T64:T65)</f>
        <v>0</v>
      </c>
    </row>
    <row r="64" spans="1:20" ht="21" x14ac:dyDescent="0.35">
      <c r="A64" s="7" t="s">
        <v>33</v>
      </c>
      <c r="B64" s="12"/>
      <c r="C64" s="12"/>
      <c r="D64" s="12"/>
      <c r="E64" s="12"/>
      <c r="F64" s="39"/>
      <c r="G64" s="40"/>
      <c r="H64" s="36"/>
      <c r="I64" s="34"/>
      <c r="J64" s="34"/>
      <c r="K64" s="34"/>
      <c r="L64" s="13">
        <f>B64+D64+F64</f>
        <v>0</v>
      </c>
      <c r="M64" s="13">
        <f>C64+E64+G64</f>
        <v>0</v>
      </c>
      <c r="N64" s="13">
        <f t="shared" si="34"/>
        <v>0</v>
      </c>
      <c r="O64" s="7">
        <v>14000</v>
      </c>
      <c r="P64" s="13">
        <f>L64*O64</f>
        <v>0</v>
      </c>
      <c r="Q64" s="13">
        <f>(B64+C64)*1000</f>
        <v>0</v>
      </c>
      <c r="R64" s="34"/>
      <c r="S64" s="13">
        <f>8000*M64</f>
        <v>0</v>
      </c>
      <c r="T64" s="13">
        <f>SUM(P64:S64)</f>
        <v>0</v>
      </c>
    </row>
    <row r="65" spans="1:20" s="15" customFormat="1" ht="42" x14ac:dyDescent="0.5">
      <c r="A65" s="20" t="s">
        <v>34</v>
      </c>
      <c r="B65" s="43"/>
      <c r="C65" s="43"/>
      <c r="D65" s="43"/>
      <c r="E65" s="43"/>
      <c r="F65" s="41"/>
      <c r="G65" s="42"/>
      <c r="H65" s="22"/>
      <c r="I65" s="19"/>
      <c r="J65" s="19"/>
      <c r="K65" s="19"/>
      <c r="L65" s="31">
        <f>H65+J65</f>
        <v>0</v>
      </c>
      <c r="M65" s="21">
        <f>I65+K65</f>
        <v>0</v>
      </c>
      <c r="N65" s="19">
        <f t="shared" si="34"/>
        <v>0</v>
      </c>
      <c r="O65" s="20">
        <v>12000</v>
      </c>
      <c r="P65" s="31">
        <f>L65*O65</f>
        <v>0</v>
      </c>
      <c r="Q65" s="37"/>
      <c r="R65" s="21">
        <f>M65*6000</f>
        <v>0</v>
      </c>
      <c r="S65" s="37"/>
      <c r="T65" s="19">
        <f>SUM(P65:S65)</f>
        <v>0</v>
      </c>
    </row>
    <row r="67" spans="1:20" ht="21" x14ac:dyDescent="0.35">
      <c r="A67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R7:R8"/>
    <mergeCell ref="S7:S8"/>
    <mergeCell ref="Q7:Q8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4" orientation="landscape" r:id="rId1"/>
  <headerFooter alignWithMargins="0">
    <oddFooter>&amp;R&amp;F/&amp;A</oddFooter>
  </headerFooter>
  <rowBreaks count="2" manualBreakCount="2">
    <brk id="28" max="25" man="1"/>
    <brk id="5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ใบคั่น</vt:lpstr>
      <vt:lpstr>คณะบริหารธุรกิจ 2-64</vt:lpstr>
      <vt:lpstr>คณะบริหารธุรกิจ 1-65</vt:lpstr>
      <vt:lpstr>'คณะบริหารธุรกิจ 1-65'!Print_Area</vt:lpstr>
      <vt:lpstr>'คณะบริหารธุรกิจ 2-64'!Print_Area</vt:lpstr>
      <vt:lpstr>ใบคั่น!Print_Area</vt:lpstr>
      <vt:lpstr>'คณะบริหารธุรกิจ 1-65'!Print_Titles</vt:lpstr>
      <vt:lpstr>'คณะบริหารธุรกิจ 2-64'!Print_Titles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Teacher</cp:lastModifiedBy>
  <cp:lastPrinted>2020-12-01T09:33:54Z</cp:lastPrinted>
  <dcterms:created xsi:type="dcterms:W3CDTF">2016-03-08T07:10:58Z</dcterms:created>
  <dcterms:modified xsi:type="dcterms:W3CDTF">2020-12-08T10:12:20Z</dcterms:modified>
</cp:coreProperties>
</file>