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ี 65 ทั้งหมด\รายได้ปี 65\คู่มือประมาณการรายรับ ปี 2565\2.แบบฟอร์มรายรับ\"/>
    </mc:Choice>
  </mc:AlternateContent>
  <xr:revisionPtr revIDLastSave="0" documentId="13_ncr:1_{4FB78EAA-E116-4084-A0AC-1F180161433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ใบคั่น" sheetId="25" r:id="rId1"/>
    <sheet name="คณะบริหารธุรกิจ ภาค 1-64" sheetId="26" r:id="rId2"/>
    <sheet name="คณะบริหารธุรกิจ ภาค 2-64" sheetId="27" r:id="rId3"/>
  </sheets>
  <definedNames>
    <definedName name="_xlnm.Print_Area" localSheetId="1">'คณะบริหารธุรกิจ ภาค 1-64'!$A$1:$T$24</definedName>
    <definedName name="_xlnm.Print_Area" localSheetId="2">'คณะบริหารธุรกิจ ภาค 2-64'!$A$1:$S$24</definedName>
    <definedName name="_xlnm.Print_Area" localSheetId="0">ใบคั่น!$A$1:$O$22</definedName>
    <definedName name="_xlnm.Print_Titles" localSheetId="1">'คณะบริหารธุรกิจ ภาค 1-64'!$6:$8</definedName>
    <definedName name="_xlnm.Print_Titles" localSheetId="2">'คณะบริหารธุรกิจ ภาค 2-64'!$A:$A,'คณะบริหารธุรกิจ ภาค 2-64'!$6:$8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6" l="1"/>
  <c r="M12" i="26"/>
  <c r="P22" i="27"/>
  <c r="M22" i="27"/>
  <c r="Q22" i="27" s="1"/>
  <c r="Q20" i="27" s="1"/>
  <c r="L22" i="27"/>
  <c r="M21" i="27"/>
  <c r="L21" i="27"/>
  <c r="P21" i="27" s="1"/>
  <c r="K20" i="27"/>
  <c r="J20" i="27"/>
  <c r="I20" i="27"/>
  <c r="H20" i="27"/>
  <c r="G20" i="27"/>
  <c r="F20" i="27"/>
  <c r="E20" i="27"/>
  <c r="D20" i="27"/>
  <c r="C20" i="27"/>
  <c r="B20" i="27"/>
  <c r="M19" i="27"/>
  <c r="Q19" i="27" s="1"/>
  <c r="L19" i="27"/>
  <c r="P19" i="27" s="1"/>
  <c r="M18" i="27"/>
  <c r="R18" i="27" s="1"/>
  <c r="R17" i="27" s="1"/>
  <c r="L18" i="27"/>
  <c r="P18" i="27" s="1"/>
  <c r="L17" i="27"/>
  <c r="K17" i="27"/>
  <c r="J17" i="27"/>
  <c r="I17" i="27"/>
  <c r="H17" i="27"/>
  <c r="G17" i="27"/>
  <c r="F17" i="27"/>
  <c r="E17" i="27"/>
  <c r="D17" i="27"/>
  <c r="C17" i="27"/>
  <c r="B17" i="27"/>
  <c r="M16" i="27"/>
  <c r="L16" i="27"/>
  <c r="P16" i="27" s="1"/>
  <c r="M15" i="27"/>
  <c r="R15" i="27" s="1"/>
  <c r="R14" i="27" s="1"/>
  <c r="L15" i="27"/>
  <c r="N15" i="27" s="1"/>
  <c r="K14" i="27"/>
  <c r="J14" i="27"/>
  <c r="I14" i="27"/>
  <c r="H14" i="27"/>
  <c r="G14" i="27"/>
  <c r="F14" i="27"/>
  <c r="E14" i="27"/>
  <c r="D14" i="27"/>
  <c r="C14" i="27"/>
  <c r="B14" i="27"/>
  <c r="M13" i="27"/>
  <c r="L13" i="27"/>
  <c r="N13" i="27" s="1"/>
  <c r="M12" i="27"/>
  <c r="R12" i="27" s="1"/>
  <c r="L12" i="27"/>
  <c r="L11" i="27" s="1"/>
  <c r="K11" i="27"/>
  <c r="J11" i="27"/>
  <c r="I11" i="27"/>
  <c r="H11" i="27"/>
  <c r="G11" i="27"/>
  <c r="G10" i="27" s="1"/>
  <c r="G9" i="27" s="1"/>
  <c r="F11" i="27"/>
  <c r="F10" i="27" s="1"/>
  <c r="F9" i="27" s="1"/>
  <c r="E11" i="27"/>
  <c r="E10" i="27" s="1"/>
  <c r="E9" i="27" s="1"/>
  <c r="D11" i="27"/>
  <c r="D10" i="27" s="1"/>
  <c r="D9" i="27" s="1"/>
  <c r="C11" i="27"/>
  <c r="B11" i="27"/>
  <c r="O10" i="27"/>
  <c r="O9" i="27" s="1"/>
  <c r="I10" i="27"/>
  <c r="I9" i="27" s="1"/>
  <c r="Q12" i="26"/>
  <c r="R13" i="26"/>
  <c r="S12" i="26"/>
  <c r="T11" i="26"/>
  <c r="T21" i="26"/>
  <c r="T22" i="26"/>
  <c r="T19" i="26"/>
  <c r="T18" i="26"/>
  <c r="T16" i="26"/>
  <c r="T15" i="26"/>
  <c r="T13" i="26"/>
  <c r="T12" i="26"/>
  <c r="R22" i="26"/>
  <c r="S21" i="26"/>
  <c r="Q21" i="26"/>
  <c r="S20" i="26"/>
  <c r="R20" i="26"/>
  <c r="Q20" i="26"/>
  <c r="R19" i="26"/>
  <c r="S18" i="26"/>
  <c r="Q18" i="26"/>
  <c r="Q17" i="26" s="1"/>
  <c r="S17" i="26"/>
  <c r="R17" i="26"/>
  <c r="R16" i="26"/>
  <c r="R14" i="26" s="1"/>
  <c r="S15" i="26"/>
  <c r="Q15" i="26"/>
  <c r="Q14" i="26" s="1"/>
  <c r="S14" i="26"/>
  <c r="Q11" i="26"/>
  <c r="S11" i="26"/>
  <c r="R11" i="26"/>
  <c r="M22" i="26"/>
  <c r="L22" i="26"/>
  <c r="M21" i="26"/>
  <c r="L21" i="26"/>
  <c r="N21" i="26" s="1"/>
  <c r="K20" i="26"/>
  <c r="J20" i="26"/>
  <c r="I20" i="26"/>
  <c r="H20" i="26"/>
  <c r="G20" i="26"/>
  <c r="F20" i="26"/>
  <c r="E20" i="26"/>
  <c r="D20" i="26"/>
  <c r="C20" i="26"/>
  <c r="B20" i="26"/>
  <c r="M19" i="26"/>
  <c r="L19" i="26"/>
  <c r="M18" i="26"/>
  <c r="L18" i="26"/>
  <c r="K17" i="26"/>
  <c r="J17" i="26"/>
  <c r="I17" i="26"/>
  <c r="H17" i="26"/>
  <c r="G17" i="26"/>
  <c r="F17" i="26"/>
  <c r="E17" i="26"/>
  <c r="D17" i="26"/>
  <c r="C17" i="26"/>
  <c r="B17" i="26"/>
  <c r="M16" i="26"/>
  <c r="M14" i="26" s="1"/>
  <c r="L16" i="26"/>
  <c r="N16" i="26" s="1"/>
  <c r="M15" i="26"/>
  <c r="L15" i="26"/>
  <c r="N15" i="26" s="1"/>
  <c r="K14" i="26"/>
  <c r="J14" i="26"/>
  <c r="I14" i="26"/>
  <c r="H14" i="26"/>
  <c r="G14" i="26"/>
  <c r="F14" i="26"/>
  <c r="E14" i="26"/>
  <c r="D14" i="26"/>
  <c r="C14" i="26"/>
  <c r="B14" i="26"/>
  <c r="L13" i="26"/>
  <c r="N13" i="26" s="1"/>
  <c r="L12" i="26"/>
  <c r="K11" i="26"/>
  <c r="J11" i="26"/>
  <c r="I11" i="26"/>
  <c r="H11" i="26"/>
  <c r="G11" i="26"/>
  <c r="F11" i="26"/>
  <c r="E11" i="26"/>
  <c r="D11" i="26"/>
  <c r="C11" i="26"/>
  <c r="B11" i="26"/>
  <c r="N12" i="27" l="1"/>
  <c r="P15" i="27"/>
  <c r="B10" i="27"/>
  <c r="B9" i="27" s="1"/>
  <c r="H10" i="27"/>
  <c r="H9" i="27" s="1"/>
  <c r="M11" i="27"/>
  <c r="N21" i="27"/>
  <c r="J10" i="27"/>
  <c r="J9" i="27" s="1"/>
  <c r="P13" i="27"/>
  <c r="M14" i="27"/>
  <c r="C10" i="27"/>
  <c r="C9" i="27" s="1"/>
  <c r="K10" i="27"/>
  <c r="K9" i="27" s="1"/>
  <c r="Q13" i="27"/>
  <c r="Q11" i="27" s="1"/>
  <c r="Q16" i="27"/>
  <c r="Q14" i="27" s="1"/>
  <c r="L20" i="27"/>
  <c r="N22" i="27"/>
  <c r="M20" i="27"/>
  <c r="S22" i="27"/>
  <c r="P12" i="27"/>
  <c r="S15" i="27"/>
  <c r="P17" i="27"/>
  <c r="S18" i="27"/>
  <c r="L10" i="27"/>
  <c r="L9" i="27" s="1"/>
  <c r="N11" i="27"/>
  <c r="S16" i="27"/>
  <c r="P14" i="27"/>
  <c r="R11" i="27"/>
  <c r="S12" i="27"/>
  <c r="Q17" i="27"/>
  <c r="Q10" i="27" s="1"/>
  <c r="Q9" i="27" s="1"/>
  <c r="S19" i="27"/>
  <c r="R21" i="27"/>
  <c r="M17" i="27"/>
  <c r="N17" i="27" s="1"/>
  <c r="P20" i="27"/>
  <c r="L14" i="27"/>
  <c r="N14" i="27" s="1"/>
  <c r="N19" i="27"/>
  <c r="N16" i="27"/>
  <c r="N18" i="27"/>
  <c r="L20" i="26"/>
  <c r="L14" i="26"/>
  <c r="M17" i="26"/>
  <c r="N12" i="26"/>
  <c r="N19" i="26"/>
  <c r="N22" i="26"/>
  <c r="N14" i="26"/>
  <c r="M20" i="26"/>
  <c r="N20" i="26" s="1"/>
  <c r="M11" i="26"/>
  <c r="N18" i="26"/>
  <c r="L17" i="26"/>
  <c r="N17" i="26" s="1"/>
  <c r="L11" i="26"/>
  <c r="N11" i="26" s="1"/>
  <c r="S13" i="27" l="1"/>
  <c r="S11" i="27" s="1"/>
  <c r="P11" i="27"/>
  <c r="N20" i="27"/>
  <c r="N10" i="27" s="1"/>
  <c r="N9" i="27" s="1"/>
  <c r="S14" i="27"/>
  <c r="S17" i="27"/>
  <c r="P10" i="27"/>
  <c r="P9" i="27" s="1"/>
  <c r="S21" i="27"/>
  <c r="S20" i="27" s="1"/>
  <c r="R20" i="27"/>
  <c r="R10" i="27" s="1"/>
  <c r="R9" i="27" s="1"/>
  <c r="M10" i="27"/>
  <c r="M9" i="27" s="1"/>
  <c r="S10" i="27" l="1"/>
  <c r="S9" i="27" s="1"/>
  <c r="F10" i="26" l="1"/>
  <c r="F9" i="26" s="1"/>
  <c r="G10" i="26"/>
  <c r="G9" i="26" s="1"/>
  <c r="O10" i="26"/>
  <c r="O9" i="26" s="1"/>
  <c r="P22" i="26"/>
  <c r="P21" i="26"/>
  <c r="P19" i="26"/>
  <c r="P18" i="26"/>
  <c r="P16" i="26"/>
  <c r="P15" i="26"/>
  <c r="J10" i="26"/>
  <c r="J9" i="26" s="1"/>
  <c r="E10" i="26"/>
  <c r="E9" i="26" s="1"/>
  <c r="I10" i="26"/>
  <c r="I9" i="26" s="1"/>
  <c r="H10" i="26"/>
  <c r="H9" i="26" s="1"/>
  <c r="D10" i="26"/>
  <c r="D9" i="26" s="1"/>
  <c r="C10" i="26"/>
  <c r="C9" i="26" s="1"/>
  <c r="B10" i="26"/>
  <c r="B9" i="26" s="1"/>
  <c r="K10" i="26" l="1"/>
  <c r="K9" i="26" s="1"/>
  <c r="P13" i="26"/>
  <c r="S10" i="26"/>
  <c r="S9" i="26" s="1"/>
  <c r="R10" i="26"/>
  <c r="R9" i="26" s="1"/>
  <c r="P12" i="26"/>
  <c r="Q10" i="26"/>
  <c r="Q9" i="26" s="1"/>
  <c r="P20" i="26"/>
  <c r="P17" i="26"/>
  <c r="P14" i="26"/>
  <c r="P11" i="26" l="1"/>
  <c r="M10" i="26"/>
  <c r="M9" i="26" s="1"/>
  <c r="L10" i="26"/>
  <c r="L9" i="26" s="1"/>
  <c r="P10" i="26"/>
  <c r="P9" i="26" s="1"/>
  <c r="T20" i="26"/>
  <c r="T17" i="26"/>
  <c r="T14" i="26"/>
  <c r="N10" i="26" l="1"/>
  <c r="N9" i="26" s="1"/>
  <c r="T10" i="26"/>
  <c r="T9" i="26" s="1"/>
</calcChain>
</file>

<file path=xl/sharedStrings.xml><?xml version="1.0" encoding="utf-8"?>
<sst xmlns="http://schemas.openxmlformats.org/spreadsheetml/2006/main" count="91" uniqueCount="30">
  <si>
    <t>นักศึกษาระบบเหมาจ่าย</t>
  </si>
  <si>
    <r>
      <t xml:space="preserve">ประมาณการรายรับจากการจัดการศึกษาด้าน 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   วิทยาศาสตร์และเทคโนโลยี     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    สังคมศาสตร์</t>
    </r>
  </si>
  <si>
    <t xml:space="preserve">ประเภทวิชา / หลักสูตร /สาขาวิชา </t>
  </si>
  <si>
    <t>จำนวนนักศึกษา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</si>
  <si>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</si>
  <si>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</si>
  <si>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</si>
  <si>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</si>
  <si>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</si>
  <si>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รวมนักศึกษาทั้งสิ้น</t>
  </si>
  <si>
    <t>คณะบริหารธุรกิจ</t>
  </si>
  <si>
    <t>คอมพิวเตอร์ธุรกิจ</t>
  </si>
  <si>
    <t>การตลาด</t>
  </si>
  <si>
    <t>บริหารธุรกิจระหว่างประเทศ</t>
  </si>
  <si>
    <t>หลักสูตรนานาชาติ</t>
  </si>
  <si>
    <t>ภาษาอังกฤษธุรกิจ</t>
  </si>
  <si>
    <t>วิชา
ปกติ</t>
  </si>
  <si>
    <t>รวมนักศึกษา</t>
  </si>
  <si>
    <t>(1)
อัตราค่าบำรุงการศึกษาและค่าลงทะเบียนการศึกษา
ต่อภาคเรียน</t>
  </si>
  <si>
    <t xml:space="preserve">ค่าบำรุงการศึกษา ค่าลงทะเบียน และค่าธรรมเนียมการศึกษา </t>
  </si>
  <si>
    <t>(3)
ค่าธรรมเนียม
การศึกษาแรกเข้า
(นศ.x1,000 บาท)</t>
  </si>
  <si>
    <t>(2)
รวมค่าบำรุงการศึกษาและค่าลงทะเบียนการศึกษา
(อัตรา x  นศ. )</t>
  </si>
  <si>
    <t>นศ. ชั้นปีที่ 3  ถึง ชั้นปีที่  5 
 เข้าก่อนปีการศึกษา 2563</t>
  </si>
  <si>
    <t>ตารางประมาณการรายรับ เงินรายได้ ประจำปี 2565  (1 ตุลาคม 2564 - 30 กันยายน 2565)</t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</si>
  <si>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ภาคพิเศษ  ภาคเรียนที่  1/2564</t>
    </r>
  </si>
  <si>
    <t>นศ. ชั้นปีที่ 1-2 ที่เข้าปีการศึกษา 2563</t>
  </si>
  <si>
    <t>วิชาสหกิจศึกษา/ฝึกประสบการณ์วิชาชีพ/วิชาฝึกสอน</t>
  </si>
  <si>
    <t>(4)
วิชาสหกิจศึกษา/
ฝึกประสบการณ์วิชาชีพ/ฝึกสอน 
(6,000 X นศ.)
นศ.ปี 3 - ปี 5</t>
  </si>
  <si>
    <t>(5)
วิชาสหกิจศึกษา/
ฝึกประสบการณ์วิชาชีพ/ฝึกสอน 
(8,000 X นศ.)
นศ.ปี 1-ปี2
เข้าปี 2563</t>
  </si>
  <si>
    <t xml:space="preserve">
(6)
รวมรายรับทั้งสิ้น
(6)=(2)+(3)+(4)+(5)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</si>
</sst>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4"/>
      <name val="Cordia New"/>
      <family val="2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Wingdings 2"/>
      <family val="1"/>
      <charset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3"/>
      <name val="TH SarabunPSK"/>
      <family val="2"/>
    </font>
    <font>
      <sz val="14"/>
      <name val="Cordia New"/>
      <charset val="222"/>
    </font>
    <font>
      <sz val="16"/>
      <name val="TH SarabunPSK"/>
      <family val="2"/>
    </font>
    <font>
      <b/>
      <sz val="14"/>
      <color rgb="FF3333FF"/>
      <name val="TH SarabunPSK"/>
      <family val="2"/>
    </font>
    <font>
      <b/>
      <sz val="16"/>
      <color rgb="FF3333FF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4" fontId="7" fillId="2" borderId="1" xfId="1" applyNumberFormat="1" applyFont="1" applyFill="1" applyBorder="1"/>
    <xf numFmtId="164" fontId="8" fillId="0" borderId="6" xfId="1" applyNumberFormat="1" applyFont="1" applyBorder="1"/>
    <xf numFmtId="164" fontId="3" fillId="2" borderId="1" xfId="1" applyNumberFormat="1" applyFont="1" applyFill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10" fillId="0" borderId="0" xfId="3"/>
    <xf numFmtId="164" fontId="7" fillId="0" borderId="6" xfId="1" applyNumberFormat="1" applyFont="1" applyBorder="1"/>
    <xf numFmtId="164" fontId="4" fillId="0" borderId="6" xfId="1" applyNumberFormat="1" applyFont="1" applyFill="1" applyBorder="1" applyAlignment="1">
      <alignment horizontal="left"/>
    </xf>
    <xf numFmtId="164" fontId="4" fillId="0" borderId="5" xfId="1" applyNumberFormat="1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164" fontId="11" fillId="0" borderId="5" xfId="0" applyNumberFormat="1" applyFont="1" applyBorder="1"/>
    <xf numFmtId="164" fontId="8" fillId="0" borderId="10" xfId="1" applyNumberFormat="1" applyFont="1" applyBorder="1" applyAlignment="1">
      <alignment vertical="top" wrapText="1"/>
    </xf>
    <xf numFmtId="164" fontId="11" fillId="0" borderId="9" xfId="0" applyNumberFormat="1" applyFont="1" applyBorder="1" applyAlignment="1">
      <alignment vertical="top" wrapText="1"/>
    </xf>
    <xf numFmtId="164" fontId="13" fillId="4" borderId="1" xfId="1" applyNumberFormat="1" applyFont="1" applyFill="1" applyBorder="1"/>
    <xf numFmtId="164" fontId="12" fillId="4" borderId="1" xfId="0" applyNumberFormat="1" applyFont="1" applyFill="1" applyBorder="1" applyAlignment="1">
      <alignment horizontal="left"/>
    </xf>
    <xf numFmtId="164" fontId="6" fillId="0" borderId="13" xfId="0" applyNumberFormat="1" applyFont="1" applyBorder="1" applyAlignment="1">
      <alignment vertical="top"/>
    </xf>
    <xf numFmtId="164" fontId="11" fillId="0" borderId="10" xfId="0" applyNumberFormat="1" applyFont="1" applyBorder="1" applyAlignment="1">
      <alignment vertical="top" wrapText="1"/>
    </xf>
    <xf numFmtId="164" fontId="6" fillId="0" borderId="12" xfId="0" applyNumberFormat="1" applyFont="1" applyBorder="1" applyAlignment="1">
      <alignment vertical="top"/>
    </xf>
    <xf numFmtId="164" fontId="11" fillId="0" borderId="12" xfId="0" applyNumberFormat="1" applyFont="1" applyBorder="1" applyAlignment="1">
      <alignment vertical="top"/>
    </xf>
    <xf numFmtId="164" fontId="8" fillId="0" borderId="8" xfId="1" applyNumberFormat="1" applyFont="1" applyBorder="1" applyAlignment="1">
      <alignment vertical="top" wrapText="1"/>
    </xf>
    <xf numFmtId="164" fontId="4" fillId="0" borderId="13" xfId="1" applyNumberFormat="1" applyFont="1" applyFill="1" applyBorder="1" applyAlignment="1">
      <alignment horizontal="left"/>
    </xf>
    <xf numFmtId="164" fontId="4" fillId="0" borderId="14" xfId="1" applyNumberFormat="1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164" fontId="8" fillId="5" borderId="6" xfId="1" applyNumberFormat="1" applyFont="1" applyFill="1" applyBorder="1"/>
    <xf numFmtId="164" fontId="11" fillId="5" borderId="7" xfId="0" applyNumberFormat="1" applyFont="1" applyFill="1" applyBorder="1"/>
    <xf numFmtId="164" fontId="11" fillId="5" borderId="5" xfId="0" applyNumberFormat="1" applyFont="1" applyFill="1" applyBorder="1"/>
    <xf numFmtId="0" fontId="11" fillId="5" borderId="8" xfId="0" applyFont="1" applyFill="1" applyBorder="1" applyAlignment="1">
      <alignment horizontal="left" vertical="top" wrapText="1"/>
    </xf>
    <xf numFmtId="164" fontId="11" fillId="0" borderId="8" xfId="0" applyNumberFormat="1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11" fillId="5" borderId="10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164" fontId="11" fillId="6" borderId="5" xfId="0" applyNumberFormat="1" applyFont="1" applyFill="1" applyBorder="1"/>
    <xf numFmtId="164" fontId="11" fillId="6" borderId="15" xfId="0" applyNumberFormat="1" applyFont="1" applyFill="1" applyBorder="1" applyAlignment="1">
      <alignment vertical="top" wrapText="1"/>
    </xf>
    <xf numFmtId="164" fontId="11" fillId="6" borderId="10" xfId="0" applyNumberFormat="1" applyFont="1" applyFill="1" applyBorder="1" applyAlignment="1">
      <alignment vertical="top" wrapText="1"/>
    </xf>
    <xf numFmtId="164" fontId="11" fillId="6" borderId="9" xfId="0" applyNumberFormat="1" applyFont="1" applyFill="1" applyBorder="1" applyAlignment="1">
      <alignment vertical="top" wrapText="1"/>
    </xf>
    <xf numFmtId="164" fontId="11" fillId="0" borderId="10" xfId="0" applyNumberFormat="1" applyFont="1" applyBorder="1"/>
    <xf numFmtId="164" fontId="11" fillId="0" borderId="6" xfId="0" applyNumberFormat="1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166939</xdr:colOff>
      <xdr:row>0</xdr:row>
      <xdr:rowOff>0</xdr:rowOff>
    </xdr:from>
    <xdr:to>
      <xdr:col>13</xdr:col>
      <xdr:colOff>265768</xdr:colOff>
      <xdr:row>21</xdr:row>
      <xdr:rowOff>240629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78544" y="0"/>
          <a:ext cx="7438092" cy="6136103"/>
          <a:chOff x="1292472" y="-355226"/>
          <a:chExt cx="7435128" cy="4918941"/>
        </a:xfrm>
      </xdr:grpSpPr>
      <xdr:pic>
        <xdr:nvPicPr>
          <xdr:cNvPr id="3" name="Picture 9" descr="C:\Users\Administrator\AppData\Local\Microsoft\Windows\Temporary Internet Files\Content.IE5\HOGEMC18\MC900439127[1]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2731027" y="-1793781"/>
            <a:ext cx="4402606" cy="72797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659659" y="496747"/>
            <a:ext cx="7067941" cy="40669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1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แบบฟอร์ม</a:t>
            </a:r>
            <a:endParaRPr lang="th-TH" sz="30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การจัดทำประมาณการรายรับ</a:t>
            </a:r>
            <a:r>
              <a:rPr lang="en-US" sz="30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งบประมาณเงินรายได้</a:t>
            </a:r>
            <a:endParaRPr lang="th-TH" sz="30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ประจำปี 25</a:t>
            </a:r>
            <a:r>
              <a:rPr lang="en-US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65</a:t>
            </a:r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endParaRPr lang="th-TH" sz="30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1 ตุลาคม  25</a:t>
            </a:r>
            <a:r>
              <a:rPr lang="en-US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64</a:t>
            </a:r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- 30 กันยายน  25</a:t>
            </a:r>
            <a:r>
              <a:rPr lang="en-US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65</a:t>
            </a:r>
            <a:endParaRPr lang="th-TH" sz="30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การจัดการศึกษาระดับปริญญาตรี</a:t>
            </a:r>
          </a:p>
          <a:p>
            <a:pPr algn="ctr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หลักสูตรนานาชาติ</a:t>
            </a:r>
          </a:p>
          <a:p>
            <a:pPr algn="ctr"/>
            <a:r>
              <a:rPr lang="th-TH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ภาคเรียนที่ 1 และ 2 ปีการศึกษา 256</a:t>
            </a:r>
            <a:r>
              <a:rPr lang="en-US" sz="30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4</a:t>
            </a:r>
            <a:endParaRPr lang="th-TH" sz="30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"/>
  <sheetViews>
    <sheetView tabSelected="1" view="pageBreakPreview" zoomScale="95" zoomScaleNormal="50" zoomScaleSheetLayoutView="95" workbookViewId="0">
      <selection activeCell="N11" sqref="N11"/>
    </sheetView>
  </sheetViews>
  <sheetFormatPr defaultRowHeight="21.75" x14ac:dyDescent="0.5"/>
  <cols>
    <col min="1" max="16384" width="9.140625" style="12"/>
  </cols>
  <sheetData/>
  <pageMargins left="1.1499999999999999" right="0.16" top="0.47" bottom="0.35" header="0.67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U24"/>
  <sheetViews>
    <sheetView view="pageBreakPreview" topLeftCell="A16" zoomScale="80" zoomScaleNormal="100" zoomScaleSheetLayoutView="80" workbookViewId="0">
      <selection activeCell="G29" sqref="G29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9.7109375" style="1" customWidth="1"/>
    <col min="4" max="4" width="8" style="1" customWidth="1"/>
    <col min="5" max="5" width="9.42578125" style="1" bestFit="1" customWidth="1"/>
    <col min="6" max="6" width="7" style="1" customWidth="1"/>
    <col min="7" max="7" width="9.42578125" style="1" bestFit="1" customWidth="1"/>
    <col min="8" max="8" width="7" style="1" customWidth="1"/>
    <col min="9" max="9" width="9.42578125" style="1" bestFit="1" customWidth="1"/>
    <col min="10" max="10" width="7" style="1" customWidth="1"/>
    <col min="11" max="11" width="9.42578125" style="1" bestFit="1" customWidth="1"/>
    <col min="12" max="12" width="7" style="1" customWidth="1"/>
    <col min="13" max="13" width="9.42578125" style="1" bestFit="1" customWidth="1"/>
    <col min="14" max="14" width="9.140625" style="1"/>
    <col min="15" max="15" width="10.7109375" style="1" bestFit="1" customWidth="1"/>
    <col min="16" max="16" width="11.7109375" style="1" bestFit="1" customWidth="1"/>
    <col min="17" max="17" width="12" style="1" customWidth="1"/>
    <col min="18" max="19" width="13.5703125" style="1" bestFit="1" customWidth="1"/>
    <col min="20" max="20" width="17.28515625" style="1" bestFit="1" customWidth="1"/>
    <col min="21" max="21" width="1.85546875" style="1" customWidth="1"/>
    <col min="22" max="16384" width="9.140625" style="1"/>
  </cols>
  <sheetData>
    <row r="1" spans="1:21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  <c r="P1" s="9"/>
      <c r="Q1" s="9"/>
      <c r="R1" s="9"/>
      <c r="S1" s="9"/>
      <c r="T1" s="9"/>
    </row>
    <row r="2" spans="1:21" s="2" customFormat="1" ht="23.25" x14ac:dyDescent="0.35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  <c r="P2" s="10"/>
      <c r="Q2" s="10"/>
      <c r="R2" s="10"/>
      <c r="S2" s="10"/>
      <c r="T2" s="10"/>
    </row>
    <row r="3" spans="1:21" s="3" customFormat="1" ht="29.25" customHeight="1" x14ac:dyDescent="0.3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s="3" customFormat="1" ht="23.25" x14ac:dyDescent="0.35">
      <c r="A5" s="4"/>
      <c r="B5" s="4"/>
      <c r="C5" s="4"/>
      <c r="D5" s="4"/>
      <c r="E5" s="4"/>
      <c r="F5" s="5"/>
      <c r="G5" s="5"/>
    </row>
    <row r="6" spans="1:21" ht="21" customHeight="1" x14ac:dyDescent="0.3">
      <c r="A6" s="44" t="s">
        <v>2</v>
      </c>
      <c r="B6" s="47" t="s">
        <v>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 t="s">
        <v>19</v>
      </c>
      <c r="P6" s="49"/>
      <c r="Q6" s="49"/>
      <c r="R6" s="49"/>
      <c r="S6" s="49"/>
      <c r="T6" s="50" t="s">
        <v>29</v>
      </c>
    </row>
    <row r="7" spans="1:21" ht="18.75" customHeight="1" x14ac:dyDescent="0.3">
      <c r="A7" s="45"/>
      <c r="B7" s="47" t="s">
        <v>4</v>
      </c>
      <c r="C7" s="47"/>
      <c r="D7" s="47" t="s">
        <v>5</v>
      </c>
      <c r="E7" s="47"/>
      <c r="F7" s="47" t="s">
        <v>6</v>
      </c>
      <c r="G7" s="47"/>
      <c r="H7" s="47" t="s">
        <v>7</v>
      </c>
      <c r="I7" s="47"/>
      <c r="J7" s="47" t="s">
        <v>8</v>
      </c>
      <c r="K7" s="47"/>
      <c r="L7" s="47" t="s">
        <v>17</v>
      </c>
      <c r="M7" s="47"/>
      <c r="N7" s="47" t="s">
        <v>9</v>
      </c>
      <c r="O7" s="53" t="s">
        <v>18</v>
      </c>
      <c r="P7" s="55" t="s">
        <v>21</v>
      </c>
      <c r="Q7" s="55" t="s">
        <v>20</v>
      </c>
      <c r="R7" s="57" t="s">
        <v>27</v>
      </c>
      <c r="S7" s="57" t="s">
        <v>28</v>
      </c>
      <c r="T7" s="51"/>
    </row>
    <row r="8" spans="1:21" ht="120" customHeight="1" x14ac:dyDescent="0.3">
      <c r="A8" s="46"/>
      <c r="B8" s="11" t="s">
        <v>16</v>
      </c>
      <c r="C8" s="37" t="s">
        <v>26</v>
      </c>
      <c r="D8" s="11" t="s">
        <v>16</v>
      </c>
      <c r="E8" s="37" t="s">
        <v>26</v>
      </c>
      <c r="F8" s="11" t="s">
        <v>16</v>
      </c>
      <c r="G8" s="37" t="s">
        <v>26</v>
      </c>
      <c r="H8" s="11" t="s">
        <v>16</v>
      </c>
      <c r="I8" s="37" t="s">
        <v>26</v>
      </c>
      <c r="J8" s="11" t="s">
        <v>16</v>
      </c>
      <c r="K8" s="37" t="s">
        <v>26</v>
      </c>
      <c r="L8" s="11" t="s">
        <v>16</v>
      </c>
      <c r="M8" s="37" t="s">
        <v>26</v>
      </c>
      <c r="N8" s="47"/>
      <c r="O8" s="54"/>
      <c r="P8" s="56"/>
      <c r="Q8" s="56"/>
      <c r="R8" s="57"/>
      <c r="S8" s="57"/>
      <c r="T8" s="52"/>
    </row>
    <row r="9" spans="1:21" ht="21" x14ac:dyDescent="0.35">
      <c r="A9" s="6" t="s">
        <v>10</v>
      </c>
      <c r="B9" s="8">
        <f>B10</f>
        <v>0</v>
      </c>
      <c r="C9" s="8">
        <f t="shared" ref="C9:T9" si="0">C10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0</v>
      </c>
      <c r="T9" s="8">
        <f t="shared" si="0"/>
        <v>0</v>
      </c>
    </row>
    <row r="10" spans="1:21" ht="21" x14ac:dyDescent="0.35">
      <c r="A10" s="20" t="s">
        <v>14</v>
      </c>
      <c r="B10" s="21">
        <f>B11+B14+B17+B20</f>
        <v>0</v>
      </c>
      <c r="C10" s="21">
        <f t="shared" ref="C10:T10" si="1">C11+C14+C17+C20</f>
        <v>0</v>
      </c>
      <c r="D10" s="21">
        <f t="shared" si="1"/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</row>
    <row r="11" spans="1:21" ht="21" x14ac:dyDescent="0.35">
      <c r="A11" s="13" t="s">
        <v>11</v>
      </c>
      <c r="B11" s="27">
        <f>B12</f>
        <v>0</v>
      </c>
      <c r="C11" s="27">
        <f t="shared" ref="C11" si="2">C12</f>
        <v>0</v>
      </c>
      <c r="D11" s="27">
        <f>D13</f>
        <v>0</v>
      </c>
      <c r="E11" s="27">
        <f t="shared" ref="E11:K11" si="3">E13</f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8">
        <f>SUM(L12:L13)</f>
        <v>0</v>
      </c>
      <c r="M11" s="28">
        <f t="shared" ref="M11" si="4">SUM(M12:M13)</f>
        <v>0</v>
      </c>
      <c r="N11" s="28">
        <f t="shared" ref="N11:N22" si="5">SUM(L11:M11)</f>
        <v>0</v>
      </c>
      <c r="O11" s="14"/>
      <c r="P11" s="15">
        <f>SUM(P12:P13)</f>
        <v>0</v>
      </c>
      <c r="Q11" s="28">
        <f>SUM(Q12:Q13)</f>
        <v>0</v>
      </c>
      <c r="R11" s="28">
        <f>SUM(R12:R13)</f>
        <v>0</v>
      </c>
      <c r="S11" s="28">
        <f t="shared" ref="S11" si="6">SUM(S12:S13)</f>
        <v>0</v>
      </c>
      <c r="T11" s="22">
        <f>SUM(T12:T13)</f>
        <v>0</v>
      </c>
      <c r="U11" s="24"/>
    </row>
    <row r="12" spans="1:21" ht="21" x14ac:dyDescent="0.35">
      <c r="A12" s="7" t="s">
        <v>25</v>
      </c>
      <c r="B12" s="16"/>
      <c r="C12" s="16"/>
      <c r="D12" s="29"/>
      <c r="E12" s="29"/>
      <c r="F12" s="30"/>
      <c r="G12" s="31"/>
      <c r="H12" s="31"/>
      <c r="I12" s="32"/>
      <c r="J12" s="32"/>
      <c r="K12" s="32"/>
      <c r="L12" s="17">
        <f>B12+D12</f>
        <v>0</v>
      </c>
      <c r="M12" s="17">
        <f>C12+E12</f>
        <v>0</v>
      </c>
      <c r="N12" s="17">
        <f t="shared" si="5"/>
        <v>0</v>
      </c>
      <c r="O12" s="7">
        <v>16000</v>
      </c>
      <c r="P12" s="17">
        <f>L12*O12</f>
        <v>0</v>
      </c>
      <c r="Q12" s="17">
        <f>(B12+C12)*1000</f>
        <v>0</v>
      </c>
      <c r="R12" s="38"/>
      <c r="S12" s="17">
        <f>8000*M12</f>
        <v>0</v>
      </c>
      <c r="T12" s="43">
        <f>SUM(P12:S12)</f>
        <v>0</v>
      </c>
      <c r="U12" s="25"/>
    </row>
    <row r="13" spans="1:21" ht="42" x14ac:dyDescent="0.35">
      <c r="A13" s="18" t="s">
        <v>22</v>
      </c>
      <c r="B13" s="33"/>
      <c r="C13" s="33"/>
      <c r="D13" s="33"/>
      <c r="E13" s="33"/>
      <c r="F13" s="26"/>
      <c r="G13" s="34"/>
      <c r="H13" s="34"/>
      <c r="I13" s="35"/>
      <c r="J13" s="35"/>
      <c r="K13" s="35"/>
      <c r="L13" s="35">
        <f>F13+H13+J13</f>
        <v>0</v>
      </c>
      <c r="M13" s="35">
        <f>G13+I13+K13</f>
        <v>0</v>
      </c>
      <c r="N13" s="35">
        <f t="shared" si="5"/>
        <v>0</v>
      </c>
      <c r="O13" s="18">
        <v>14000</v>
      </c>
      <c r="P13" s="19">
        <f>L13*O13</f>
        <v>0</v>
      </c>
      <c r="Q13" s="39"/>
      <c r="R13" s="35">
        <f>M13*6000</f>
        <v>0</v>
      </c>
      <c r="S13" s="39"/>
      <c r="T13" s="43">
        <f>SUM(P13:S13)</f>
        <v>0</v>
      </c>
      <c r="U13" s="25"/>
    </row>
    <row r="14" spans="1:21" ht="21" x14ac:dyDescent="0.35">
      <c r="A14" s="13" t="s">
        <v>13</v>
      </c>
      <c r="B14" s="27">
        <f>B15</f>
        <v>0</v>
      </c>
      <c r="C14" s="27">
        <f t="shared" ref="C14" si="7">C15</f>
        <v>0</v>
      </c>
      <c r="D14" s="27">
        <f>D16</f>
        <v>0</v>
      </c>
      <c r="E14" s="27">
        <f t="shared" ref="E14:K14" si="8">E16</f>
        <v>0</v>
      </c>
      <c r="F14" s="27">
        <f t="shared" si="8"/>
        <v>0</v>
      </c>
      <c r="G14" s="27">
        <f t="shared" si="8"/>
        <v>0</v>
      </c>
      <c r="H14" s="27">
        <f t="shared" si="8"/>
        <v>0</v>
      </c>
      <c r="I14" s="27">
        <f t="shared" si="8"/>
        <v>0</v>
      </c>
      <c r="J14" s="27">
        <f t="shared" si="8"/>
        <v>0</v>
      </c>
      <c r="K14" s="27">
        <f t="shared" si="8"/>
        <v>0</v>
      </c>
      <c r="L14" s="28">
        <f>SUM(L15:L16)</f>
        <v>0</v>
      </c>
      <c r="M14" s="28">
        <f t="shared" ref="M14" si="9">SUM(M15:M16)</f>
        <v>0</v>
      </c>
      <c r="N14" s="28">
        <f t="shared" si="5"/>
        <v>0</v>
      </c>
      <c r="O14" s="14"/>
      <c r="P14" s="15">
        <f>SUM(P15:P16)</f>
        <v>0</v>
      </c>
      <c r="Q14" s="28">
        <f>SUM(Q15:Q16)</f>
        <v>0</v>
      </c>
      <c r="R14" s="28">
        <f>SUM(R15:R16)</f>
        <v>0</v>
      </c>
      <c r="S14" s="28">
        <f t="shared" ref="S14" si="10">SUM(S15:S16)</f>
        <v>0</v>
      </c>
      <c r="T14" s="22">
        <f>SUM(T15:T16)</f>
        <v>0</v>
      </c>
      <c r="U14" s="24"/>
    </row>
    <row r="15" spans="1:21" ht="21" x14ac:dyDescent="0.35">
      <c r="A15" s="7" t="s">
        <v>25</v>
      </c>
      <c r="B15" s="16"/>
      <c r="C15" s="16"/>
      <c r="D15" s="29"/>
      <c r="E15" s="29"/>
      <c r="F15" s="30"/>
      <c r="G15" s="31"/>
      <c r="H15" s="31"/>
      <c r="I15" s="32"/>
      <c r="J15" s="32"/>
      <c r="K15" s="32"/>
      <c r="L15" s="17">
        <f>B15+D15</f>
        <v>0</v>
      </c>
      <c r="M15" s="17">
        <f>C15+E15</f>
        <v>0</v>
      </c>
      <c r="N15" s="17">
        <f t="shared" si="5"/>
        <v>0</v>
      </c>
      <c r="O15" s="7">
        <v>45000</v>
      </c>
      <c r="P15" s="17">
        <f>L15*O15</f>
        <v>0</v>
      </c>
      <c r="Q15" s="17">
        <f>(B15+C15)*1000</f>
        <v>0</v>
      </c>
      <c r="R15" s="38"/>
      <c r="S15" s="17">
        <f>8000*M15</f>
        <v>0</v>
      </c>
      <c r="T15" s="43">
        <f>SUM(P15:S15)</f>
        <v>0</v>
      </c>
      <c r="U15" s="25"/>
    </row>
    <row r="16" spans="1:21" ht="42" x14ac:dyDescent="0.35">
      <c r="A16" s="18" t="s">
        <v>22</v>
      </c>
      <c r="B16" s="33"/>
      <c r="C16" s="33"/>
      <c r="D16" s="33"/>
      <c r="E16" s="33"/>
      <c r="F16" s="26"/>
      <c r="G16" s="34"/>
      <c r="H16" s="34"/>
      <c r="I16" s="35"/>
      <c r="J16" s="35"/>
      <c r="K16" s="35"/>
      <c r="L16" s="35">
        <f>F16+H16+J16</f>
        <v>0</v>
      </c>
      <c r="M16" s="35">
        <f>G16+I16+K16</f>
        <v>0</v>
      </c>
      <c r="N16" s="35">
        <f t="shared" si="5"/>
        <v>0</v>
      </c>
      <c r="O16" s="18">
        <v>35000</v>
      </c>
      <c r="P16" s="19">
        <f>L16*O16</f>
        <v>0</v>
      </c>
      <c r="Q16" s="39"/>
      <c r="R16" s="35">
        <f>M16*6000</f>
        <v>0</v>
      </c>
      <c r="S16" s="39"/>
      <c r="T16" s="43">
        <f>SUM(P16:S16)</f>
        <v>0</v>
      </c>
      <c r="U16" s="25"/>
    </row>
    <row r="17" spans="1:21" ht="21" x14ac:dyDescent="0.35">
      <c r="A17" s="13" t="s">
        <v>12</v>
      </c>
      <c r="B17" s="27">
        <f>B18</f>
        <v>0</v>
      </c>
      <c r="C17" s="27">
        <f t="shared" ref="C17" si="11">C18</f>
        <v>0</v>
      </c>
      <c r="D17" s="27">
        <f>D19</f>
        <v>0</v>
      </c>
      <c r="E17" s="27">
        <f t="shared" ref="E17:K17" si="12">E19</f>
        <v>0</v>
      </c>
      <c r="F17" s="27">
        <f t="shared" si="12"/>
        <v>0</v>
      </c>
      <c r="G17" s="27">
        <f t="shared" si="12"/>
        <v>0</v>
      </c>
      <c r="H17" s="27">
        <f t="shared" si="12"/>
        <v>0</v>
      </c>
      <c r="I17" s="27">
        <f t="shared" si="12"/>
        <v>0</v>
      </c>
      <c r="J17" s="27">
        <f t="shared" si="12"/>
        <v>0</v>
      </c>
      <c r="K17" s="27">
        <f t="shared" si="12"/>
        <v>0</v>
      </c>
      <c r="L17" s="28">
        <f>SUM(L18:L19)</f>
        <v>0</v>
      </c>
      <c r="M17" s="28">
        <f t="shared" ref="M17" si="13">SUM(M18:M19)</f>
        <v>0</v>
      </c>
      <c r="N17" s="28">
        <f t="shared" si="5"/>
        <v>0</v>
      </c>
      <c r="O17" s="14"/>
      <c r="P17" s="15">
        <f>SUM(P18:P19)</f>
        <v>0</v>
      </c>
      <c r="Q17" s="28">
        <f>SUM(Q18:Q19)</f>
        <v>0</v>
      </c>
      <c r="R17" s="28">
        <f>SUM(R18:R19)</f>
        <v>0</v>
      </c>
      <c r="S17" s="28">
        <f t="shared" ref="S17" si="14">SUM(S18:S19)</f>
        <v>0</v>
      </c>
      <c r="T17" s="22">
        <f>SUM(T18:T19)</f>
        <v>0</v>
      </c>
      <c r="U17" s="24"/>
    </row>
    <row r="18" spans="1:21" ht="21" x14ac:dyDescent="0.35">
      <c r="A18" s="7" t="s">
        <v>25</v>
      </c>
      <c r="B18" s="16"/>
      <c r="C18" s="16"/>
      <c r="D18" s="29"/>
      <c r="E18" s="29"/>
      <c r="F18" s="30"/>
      <c r="G18" s="31"/>
      <c r="H18" s="31"/>
      <c r="I18" s="32"/>
      <c r="J18" s="32"/>
      <c r="K18" s="32"/>
      <c r="L18" s="17">
        <f>B18+D18</f>
        <v>0</v>
      </c>
      <c r="M18" s="17">
        <f>C18+E18</f>
        <v>0</v>
      </c>
      <c r="N18" s="17">
        <f t="shared" si="5"/>
        <v>0</v>
      </c>
      <c r="O18" s="7">
        <v>45000</v>
      </c>
      <c r="P18" s="17">
        <f>L18*O18</f>
        <v>0</v>
      </c>
      <c r="Q18" s="17">
        <f>(B18+C18)*1000</f>
        <v>0</v>
      </c>
      <c r="R18" s="38"/>
      <c r="S18" s="17">
        <f>8000*M18</f>
        <v>0</v>
      </c>
      <c r="T18" s="43">
        <f>SUM(P18:S18)</f>
        <v>0</v>
      </c>
      <c r="U18" s="25"/>
    </row>
    <row r="19" spans="1:21" ht="42" x14ac:dyDescent="0.35">
      <c r="A19" s="18" t="s">
        <v>22</v>
      </c>
      <c r="B19" s="33"/>
      <c r="C19" s="33"/>
      <c r="D19" s="33"/>
      <c r="E19" s="33"/>
      <c r="F19" s="26"/>
      <c r="G19" s="34"/>
      <c r="H19" s="34"/>
      <c r="I19" s="35"/>
      <c r="J19" s="35"/>
      <c r="K19" s="35"/>
      <c r="L19" s="35">
        <f>F19+H19+J19</f>
        <v>0</v>
      </c>
      <c r="M19" s="35">
        <f>G19+I19+K19</f>
        <v>0</v>
      </c>
      <c r="N19" s="35">
        <f t="shared" si="5"/>
        <v>0</v>
      </c>
      <c r="O19" s="18">
        <v>35000</v>
      </c>
      <c r="P19" s="19">
        <f>L19*O19</f>
        <v>0</v>
      </c>
      <c r="Q19" s="39"/>
      <c r="R19" s="35">
        <f>M19*6000</f>
        <v>0</v>
      </c>
      <c r="S19" s="39"/>
      <c r="T19" s="43">
        <f>SUM(P19:S19)</f>
        <v>0</v>
      </c>
      <c r="U19" s="25"/>
    </row>
    <row r="20" spans="1:21" ht="21" x14ac:dyDescent="0.35">
      <c r="A20" s="13" t="s">
        <v>15</v>
      </c>
      <c r="B20" s="27">
        <f>B21</f>
        <v>0</v>
      </c>
      <c r="C20" s="27">
        <f t="shared" ref="C20" si="15">C21</f>
        <v>0</v>
      </c>
      <c r="D20" s="27">
        <f>D22</f>
        <v>0</v>
      </c>
      <c r="E20" s="27">
        <f t="shared" ref="E20:K20" si="16">E22</f>
        <v>0</v>
      </c>
      <c r="F20" s="27">
        <f t="shared" si="16"/>
        <v>0</v>
      </c>
      <c r="G20" s="27">
        <f t="shared" si="16"/>
        <v>0</v>
      </c>
      <c r="H20" s="27">
        <f t="shared" si="16"/>
        <v>0</v>
      </c>
      <c r="I20" s="27">
        <f t="shared" si="16"/>
        <v>0</v>
      </c>
      <c r="J20" s="27">
        <f t="shared" si="16"/>
        <v>0</v>
      </c>
      <c r="K20" s="27">
        <f t="shared" si="16"/>
        <v>0</v>
      </c>
      <c r="L20" s="28">
        <f>SUM(L21:L22)</f>
        <v>0</v>
      </c>
      <c r="M20" s="28">
        <f t="shared" ref="M20" si="17">SUM(M21:M22)</f>
        <v>0</v>
      </c>
      <c r="N20" s="28">
        <f t="shared" si="5"/>
        <v>0</v>
      </c>
      <c r="O20" s="14"/>
      <c r="P20" s="15">
        <f>SUM(P21:P22)</f>
        <v>0</v>
      </c>
      <c r="Q20" s="28">
        <f>SUM(Q21:Q22)</f>
        <v>0</v>
      </c>
      <c r="R20" s="28">
        <f>SUM(R21:R22)</f>
        <v>0</v>
      </c>
      <c r="S20" s="28">
        <f t="shared" ref="S20" si="18">SUM(S21:S22)</f>
        <v>0</v>
      </c>
      <c r="T20" s="22">
        <f>SUM(T21:T22)</f>
        <v>0</v>
      </c>
      <c r="U20" s="24"/>
    </row>
    <row r="21" spans="1:21" ht="21" x14ac:dyDescent="0.35">
      <c r="A21" s="7" t="s">
        <v>25</v>
      </c>
      <c r="B21" s="16"/>
      <c r="C21" s="16"/>
      <c r="D21" s="29"/>
      <c r="E21" s="29"/>
      <c r="F21" s="30"/>
      <c r="G21" s="31"/>
      <c r="H21" s="31"/>
      <c r="I21" s="32"/>
      <c r="J21" s="32"/>
      <c r="K21" s="32"/>
      <c r="L21" s="17">
        <f>B21+D21</f>
        <v>0</v>
      </c>
      <c r="M21" s="17">
        <f>C21+E21</f>
        <v>0</v>
      </c>
      <c r="N21" s="17">
        <f t="shared" si="5"/>
        <v>0</v>
      </c>
      <c r="O21" s="7">
        <v>45000</v>
      </c>
      <c r="P21" s="17">
        <f>L21*O21</f>
        <v>0</v>
      </c>
      <c r="Q21" s="17">
        <f>(B21+C21)*1000</f>
        <v>0</v>
      </c>
      <c r="R21" s="38"/>
      <c r="S21" s="17">
        <f>8000*M21</f>
        <v>0</v>
      </c>
      <c r="T21" s="43">
        <f>SUM(P21:S21)</f>
        <v>0</v>
      </c>
      <c r="U21" s="25"/>
    </row>
    <row r="22" spans="1:21" ht="42" x14ac:dyDescent="0.35">
      <c r="A22" s="18" t="s">
        <v>22</v>
      </c>
      <c r="B22" s="36"/>
      <c r="C22" s="36"/>
      <c r="D22" s="36"/>
      <c r="E22" s="36"/>
      <c r="F22" s="18"/>
      <c r="G22" s="23"/>
      <c r="H22" s="23"/>
      <c r="I22" s="19"/>
      <c r="J22" s="19"/>
      <c r="K22" s="19"/>
      <c r="L22" s="19">
        <f>F22+H22+J22</f>
        <v>0</v>
      </c>
      <c r="M22" s="19">
        <f>G22+I22+K22</f>
        <v>0</v>
      </c>
      <c r="N22" s="19">
        <f t="shared" si="5"/>
        <v>0</v>
      </c>
      <c r="O22" s="18">
        <v>35000</v>
      </c>
      <c r="P22" s="19">
        <f>L22*O22</f>
        <v>0</v>
      </c>
      <c r="Q22" s="40"/>
      <c r="R22" s="19">
        <f>M22*6000</f>
        <v>0</v>
      </c>
      <c r="S22" s="41"/>
      <c r="T22" s="42">
        <f>SUM(P22:S22)</f>
        <v>0</v>
      </c>
      <c r="U22" s="25"/>
    </row>
    <row r="24" spans="1:21" ht="21" x14ac:dyDescent="0.35">
      <c r="A24" s="2"/>
    </row>
  </sheetData>
  <mergeCells count="16">
    <mergeCell ref="A6:A8"/>
    <mergeCell ref="B6:N6"/>
    <mergeCell ref="O6:S6"/>
    <mergeCell ref="T6:T8"/>
    <mergeCell ref="B7:C7"/>
    <mergeCell ref="D7:E7"/>
    <mergeCell ref="F7:G7"/>
    <mergeCell ref="H7:I7"/>
    <mergeCell ref="J7:K7"/>
    <mergeCell ref="L7:M7"/>
    <mergeCell ref="N7:N8"/>
    <mergeCell ref="O7:O8"/>
    <mergeCell ref="P7:P8"/>
    <mergeCell ref="Q7:Q8"/>
    <mergeCell ref="R7:R8"/>
    <mergeCell ref="S7:S8"/>
  </mergeCells>
  <printOptions horizontalCentered="1"/>
  <pageMargins left="0.23622047244094491" right="0.19685039370078741" top="0.55118110236220474" bottom="0.15748031496062992" header="0.35433070866141736" footer="0.15748031496062992"/>
  <pageSetup paperSize="9" scale="68" orientation="landscape" r:id="rId1"/>
  <headerFooter alignWithMargins="0">
    <oddHeader>&amp;R&amp;P/&amp;N</oddHeader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28F0B-C022-4F41-8D61-5E7CE5A1D1A7}">
  <sheetPr>
    <tabColor theme="6" tint="0.39997558519241921"/>
  </sheetPr>
  <dimension ref="A1:T24"/>
  <sheetViews>
    <sheetView view="pageBreakPreview" zoomScale="80" zoomScaleNormal="100" zoomScaleSheetLayoutView="80" workbookViewId="0">
      <selection activeCell="F13" sqref="F13"/>
    </sheetView>
  </sheetViews>
  <sheetFormatPr defaultRowHeight="18.75" x14ac:dyDescent="0.3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6" width="14.140625" style="1" customWidth="1"/>
    <col min="17" max="17" width="15.28515625" style="1" customWidth="1"/>
    <col min="18" max="18" width="14.140625" style="1" customWidth="1"/>
    <col min="19" max="19" width="14.7109375" style="1" customWidth="1"/>
    <col min="20" max="16384" width="9.140625" style="1"/>
  </cols>
  <sheetData>
    <row r="1" spans="1:20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  <c r="P1" s="9"/>
      <c r="Q1" s="9"/>
      <c r="R1" s="9"/>
      <c r="S1" s="9"/>
    </row>
    <row r="2" spans="1:20" s="2" customFormat="1" ht="23.25" x14ac:dyDescent="0.35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  <c r="P2" s="10"/>
      <c r="Q2" s="10"/>
      <c r="R2" s="10"/>
      <c r="S2" s="10"/>
    </row>
    <row r="3" spans="1:20" s="3" customFormat="1" ht="29.25" customHeight="1" x14ac:dyDescent="0.3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23.25" x14ac:dyDescent="0.3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s="3" customFormat="1" ht="23.25" x14ac:dyDescent="0.35">
      <c r="A5" s="4"/>
      <c r="B5" s="4"/>
      <c r="C5" s="4"/>
      <c r="D5" s="4"/>
      <c r="E5" s="4"/>
      <c r="F5" s="5"/>
      <c r="G5" s="5"/>
    </row>
    <row r="6" spans="1:20" ht="21" customHeight="1" x14ac:dyDescent="0.3">
      <c r="A6" s="44" t="s">
        <v>2</v>
      </c>
      <c r="B6" s="47" t="s">
        <v>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 t="s">
        <v>19</v>
      </c>
      <c r="P6" s="49"/>
      <c r="Q6" s="49"/>
      <c r="R6" s="49"/>
      <c r="S6" s="58" t="s">
        <v>29</v>
      </c>
    </row>
    <row r="7" spans="1:20" ht="18.75" customHeight="1" x14ac:dyDescent="0.3">
      <c r="A7" s="45"/>
      <c r="B7" s="47" t="s">
        <v>4</v>
      </c>
      <c r="C7" s="47"/>
      <c r="D7" s="47" t="s">
        <v>5</v>
      </c>
      <c r="E7" s="47"/>
      <c r="F7" s="47" t="s">
        <v>6</v>
      </c>
      <c r="G7" s="47"/>
      <c r="H7" s="47" t="s">
        <v>7</v>
      </c>
      <c r="I7" s="47"/>
      <c r="J7" s="47" t="s">
        <v>8</v>
      </c>
      <c r="K7" s="47"/>
      <c r="L7" s="47" t="s">
        <v>17</v>
      </c>
      <c r="M7" s="47"/>
      <c r="N7" s="47" t="s">
        <v>9</v>
      </c>
      <c r="O7" s="55" t="s">
        <v>18</v>
      </c>
      <c r="P7" s="55" t="s">
        <v>21</v>
      </c>
      <c r="Q7" s="57" t="s">
        <v>27</v>
      </c>
      <c r="R7" s="57" t="s">
        <v>28</v>
      </c>
      <c r="S7" s="59"/>
    </row>
    <row r="8" spans="1:20" ht="120" customHeight="1" x14ac:dyDescent="0.3">
      <c r="A8" s="46"/>
      <c r="B8" s="11" t="s">
        <v>16</v>
      </c>
      <c r="C8" s="37" t="s">
        <v>26</v>
      </c>
      <c r="D8" s="11" t="s">
        <v>16</v>
      </c>
      <c r="E8" s="37" t="s">
        <v>26</v>
      </c>
      <c r="F8" s="11" t="s">
        <v>16</v>
      </c>
      <c r="G8" s="37" t="s">
        <v>26</v>
      </c>
      <c r="H8" s="11" t="s">
        <v>16</v>
      </c>
      <c r="I8" s="37" t="s">
        <v>26</v>
      </c>
      <c r="J8" s="11" t="s">
        <v>16</v>
      </c>
      <c r="K8" s="37" t="s">
        <v>26</v>
      </c>
      <c r="L8" s="11" t="s">
        <v>16</v>
      </c>
      <c r="M8" s="37" t="s">
        <v>26</v>
      </c>
      <c r="N8" s="47"/>
      <c r="O8" s="56"/>
      <c r="P8" s="56"/>
      <c r="Q8" s="57"/>
      <c r="R8" s="57"/>
      <c r="S8" s="60"/>
    </row>
    <row r="9" spans="1:20" ht="21" x14ac:dyDescent="0.35">
      <c r="A9" s="6" t="s">
        <v>10</v>
      </c>
      <c r="B9" s="8">
        <f>B10</f>
        <v>0</v>
      </c>
      <c r="C9" s="8">
        <f t="shared" ref="C9:S9" si="0">C10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0</v>
      </c>
    </row>
    <row r="10" spans="1:20" ht="21" x14ac:dyDescent="0.35">
      <c r="A10" s="20" t="s">
        <v>14</v>
      </c>
      <c r="B10" s="21">
        <f>B11+B14+B17+B20</f>
        <v>0</v>
      </c>
      <c r="C10" s="21">
        <f t="shared" ref="C10:S10" si="1">C11+C14+C17+C20</f>
        <v>0</v>
      </c>
      <c r="D10" s="21">
        <f t="shared" si="1"/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</row>
    <row r="11" spans="1:20" ht="21" x14ac:dyDescent="0.35">
      <c r="A11" s="13" t="s">
        <v>11</v>
      </c>
      <c r="B11" s="27">
        <f>B12</f>
        <v>0</v>
      </c>
      <c r="C11" s="27">
        <f t="shared" ref="C11" si="2">C12</f>
        <v>0</v>
      </c>
      <c r="D11" s="27">
        <f>D13</f>
        <v>0</v>
      </c>
      <c r="E11" s="27">
        <f t="shared" ref="E11:K11" si="3">E13</f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8">
        <f>SUM(L12:L13)</f>
        <v>0</v>
      </c>
      <c r="M11" s="28">
        <f t="shared" ref="M11" si="4">SUM(M12:M13)</f>
        <v>0</v>
      </c>
      <c r="N11" s="28">
        <f t="shared" ref="N11:N22" si="5">SUM(L11:M11)</f>
        <v>0</v>
      </c>
      <c r="O11" s="14"/>
      <c r="P11" s="15">
        <f>SUM(P12:P13)</f>
        <v>0</v>
      </c>
      <c r="Q11" s="28">
        <f>SUM(Q12:Q13)</f>
        <v>0</v>
      </c>
      <c r="R11" s="28">
        <f t="shared" ref="R11" si="6">SUM(R12:R13)</f>
        <v>0</v>
      </c>
      <c r="S11" s="22">
        <f>SUM(S12:S13)</f>
        <v>0</v>
      </c>
      <c r="T11" s="24"/>
    </row>
    <row r="12" spans="1:20" ht="21" x14ac:dyDescent="0.35">
      <c r="A12" s="7" t="s">
        <v>25</v>
      </c>
      <c r="B12" s="16"/>
      <c r="C12" s="16"/>
      <c r="D12" s="29"/>
      <c r="E12" s="29"/>
      <c r="F12" s="30"/>
      <c r="G12" s="31"/>
      <c r="H12" s="31"/>
      <c r="I12" s="32"/>
      <c r="J12" s="32"/>
      <c r="K12" s="32"/>
      <c r="L12" s="17">
        <f>B12+D12</f>
        <v>0</v>
      </c>
      <c r="M12" s="17">
        <f>C12+E12</f>
        <v>0</v>
      </c>
      <c r="N12" s="17">
        <f t="shared" si="5"/>
        <v>0</v>
      </c>
      <c r="O12" s="7">
        <v>16000</v>
      </c>
      <c r="P12" s="17">
        <f>L12*O12</f>
        <v>0</v>
      </c>
      <c r="Q12" s="38"/>
      <c r="R12" s="17">
        <f>8000*M12</f>
        <v>0</v>
      </c>
      <c r="S12" s="43">
        <f>SUM(P12:R12)</f>
        <v>0</v>
      </c>
      <c r="T12" s="25"/>
    </row>
    <row r="13" spans="1:20" ht="42" x14ac:dyDescent="0.35">
      <c r="A13" s="18" t="s">
        <v>22</v>
      </c>
      <c r="B13" s="33"/>
      <c r="C13" s="33"/>
      <c r="D13" s="33"/>
      <c r="E13" s="33"/>
      <c r="F13" s="26"/>
      <c r="G13" s="34"/>
      <c r="H13" s="34"/>
      <c r="I13" s="35"/>
      <c r="J13" s="35"/>
      <c r="K13" s="35"/>
      <c r="L13" s="35">
        <f>F13+H13+J13</f>
        <v>0</v>
      </c>
      <c r="M13" s="35">
        <f>G13+I13+K13</f>
        <v>0</v>
      </c>
      <c r="N13" s="35">
        <f t="shared" si="5"/>
        <v>0</v>
      </c>
      <c r="O13" s="18">
        <v>14000</v>
      </c>
      <c r="P13" s="19">
        <f>L13*O13</f>
        <v>0</v>
      </c>
      <c r="Q13" s="35">
        <f>M13*6000</f>
        <v>0</v>
      </c>
      <c r="R13" s="39"/>
      <c r="S13" s="43">
        <f>SUM(P13:R13)</f>
        <v>0</v>
      </c>
      <c r="T13" s="25"/>
    </row>
    <row r="14" spans="1:20" ht="21" x14ac:dyDescent="0.35">
      <c r="A14" s="13" t="s">
        <v>13</v>
      </c>
      <c r="B14" s="27">
        <f>B15</f>
        <v>0</v>
      </c>
      <c r="C14" s="27">
        <f t="shared" ref="C14" si="7">C15</f>
        <v>0</v>
      </c>
      <c r="D14" s="27">
        <f>D16</f>
        <v>0</v>
      </c>
      <c r="E14" s="27">
        <f t="shared" ref="E14:K14" si="8">E16</f>
        <v>0</v>
      </c>
      <c r="F14" s="27">
        <f t="shared" si="8"/>
        <v>0</v>
      </c>
      <c r="G14" s="27">
        <f t="shared" si="8"/>
        <v>0</v>
      </c>
      <c r="H14" s="27">
        <f t="shared" si="8"/>
        <v>0</v>
      </c>
      <c r="I14" s="27">
        <f t="shared" si="8"/>
        <v>0</v>
      </c>
      <c r="J14" s="27">
        <f t="shared" si="8"/>
        <v>0</v>
      </c>
      <c r="K14" s="27">
        <f t="shared" si="8"/>
        <v>0</v>
      </c>
      <c r="L14" s="28">
        <f>SUM(L15:L16)</f>
        <v>0</v>
      </c>
      <c r="M14" s="28">
        <f t="shared" ref="M14" si="9">SUM(M15:M16)</f>
        <v>0</v>
      </c>
      <c r="N14" s="28">
        <f t="shared" si="5"/>
        <v>0</v>
      </c>
      <c r="O14" s="14"/>
      <c r="P14" s="15">
        <f>SUM(P15:P16)</f>
        <v>0</v>
      </c>
      <c r="Q14" s="28">
        <f>SUM(Q15:Q16)</f>
        <v>0</v>
      </c>
      <c r="R14" s="28">
        <f t="shared" ref="R14" si="10">SUM(R15:R16)</f>
        <v>0</v>
      </c>
      <c r="S14" s="22">
        <f>SUM(S15:S16)</f>
        <v>0</v>
      </c>
      <c r="T14" s="24"/>
    </row>
    <row r="15" spans="1:20" ht="21" x14ac:dyDescent="0.35">
      <c r="A15" s="7" t="s">
        <v>25</v>
      </c>
      <c r="B15" s="16"/>
      <c r="C15" s="16"/>
      <c r="D15" s="29"/>
      <c r="E15" s="29"/>
      <c r="F15" s="30"/>
      <c r="G15" s="31"/>
      <c r="H15" s="31"/>
      <c r="I15" s="32"/>
      <c r="J15" s="32"/>
      <c r="K15" s="32"/>
      <c r="L15" s="17">
        <f>B15+D15</f>
        <v>0</v>
      </c>
      <c r="M15" s="17">
        <f>C15+E15</f>
        <v>0</v>
      </c>
      <c r="N15" s="17">
        <f t="shared" si="5"/>
        <v>0</v>
      </c>
      <c r="O15" s="7">
        <v>45000</v>
      </c>
      <c r="P15" s="17">
        <f>L15*O15</f>
        <v>0</v>
      </c>
      <c r="Q15" s="38"/>
      <c r="R15" s="17">
        <f>8000*M15</f>
        <v>0</v>
      </c>
      <c r="S15" s="43">
        <f>SUM(P15:R15)</f>
        <v>0</v>
      </c>
      <c r="T15" s="25"/>
    </row>
    <row r="16" spans="1:20" ht="42" x14ac:dyDescent="0.35">
      <c r="A16" s="18" t="s">
        <v>22</v>
      </c>
      <c r="B16" s="33"/>
      <c r="C16" s="33"/>
      <c r="D16" s="33"/>
      <c r="E16" s="33"/>
      <c r="F16" s="26"/>
      <c r="G16" s="34"/>
      <c r="H16" s="34"/>
      <c r="I16" s="35"/>
      <c r="J16" s="35"/>
      <c r="K16" s="35"/>
      <c r="L16" s="35">
        <f>F16+H16+J16</f>
        <v>0</v>
      </c>
      <c r="M16" s="35">
        <f>G16+I16+K16</f>
        <v>0</v>
      </c>
      <c r="N16" s="35">
        <f t="shared" si="5"/>
        <v>0</v>
      </c>
      <c r="O16" s="18">
        <v>35000</v>
      </c>
      <c r="P16" s="19">
        <f>L16*O16</f>
        <v>0</v>
      </c>
      <c r="Q16" s="35">
        <f>M16*6000</f>
        <v>0</v>
      </c>
      <c r="R16" s="39"/>
      <c r="S16" s="43">
        <f>SUM(P16:R16)</f>
        <v>0</v>
      </c>
      <c r="T16" s="25"/>
    </row>
    <row r="17" spans="1:20" ht="21" x14ac:dyDescent="0.35">
      <c r="A17" s="13" t="s">
        <v>12</v>
      </c>
      <c r="B17" s="27">
        <f>B18</f>
        <v>0</v>
      </c>
      <c r="C17" s="27">
        <f t="shared" ref="C17" si="11">C18</f>
        <v>0</v>
      </c>
      <c r="D17" s="27">
        <f>D19</f>
        <v>0</v>
      </c>
      <c r="E17" s="27">
        <f t="shared" ref="E17:K17" si="12">E19</f>
        <v>0</v>
      </c>
      <c r="F17" s="27">
        <f t="shared" si="12"/>
        <v>0</v>
      </c>
      <c r="G17" s="27">
        <f t="shared" si="12"/>
        <v>0</v>
      </c>
      <c r="H17" s="27">
        <f t="shared" si="12"/>
        <v>0</v>
      </c>
      <c r="I17" s="27">
        <f t="shared" si="12"/>
        <v>0</v>
      </c>
      <c r="J17" s="27">
        <f t="shared" si="12"/>
        <v>0</v>
      </c>
      <c r="K17" s="27">
        <f t="shared" si="12"/>
        <v>0</v>
      </c>
      <c r="L17" s="28">
        <f>SUM(L18:L19)</f>
        <v>0</v>
      </c>
      <c r="M17" s="28">
        <f t="shared" ref="M17" si="13">SUM(M18:M19)</f>
        <v>0</v>
      </c>
      <c r="N17" s="28">
        <f t="shared" si="5"/>
        <v>0</v>
      </c>
      <c r="O17" s="14"/>
      <c r="P17" s="15">
        <f>SUM(P18:P19)</f>
        <v>0</v>
      </c>
      <c r="Q17" s="28">
        <f>SUM(Q18:Q19)</f>
        <v>0</v>
      </c>
      <c r="R17" s="28">
        <f t="shared" ref="R17" si="14">SUM(R18:R19)</f>
        <v>0</v>
      </c>
      <c r="S17" s="22">
        <f>SUM(S18:S19)</f>
        <v>0</v>
      </c>
      <c r="T17" s="24"/>
    </row>
    <row r="18" spans="1:20" ht="21" x14ac:dyDescent="0.35">
      <c r="A18" s="7" t="s">
        <v>25</v>
      </c>
      <c r="B18" s="16"/>
      <c r="C18" s="16"/>
      <c r="D18" s="29"/>
      <c r="E18" s="29"/>
      <c r="F18" s="30"/>
      <c r="G18" s="31"/>
      <c r="H18" s="31"/>
      <c r="I18" s="32"/>
      <c r="J18" s="32"/>
      <c r="K18" s="32"/>
      <c r="L18" s="17">
        <f>B18+D18</f>
        <v>0</v>
      </c>
      <c r="M18" s="17">
        <f>C18+E18</f>
        <v>0</v>
      </c>
      <c r="N18" s="17">
        <f t="shared" si="5"/>
        <v>0</v>
      </c>
      <c r="O18" s="7">
        <v>45000</v>
      </c>
      <c r="P18" s="17">
        <f>L18*O18</f>
        <v>0</v>
      </c>
      <c r="Q18" s="38"/>
      <c r="R18" s="17">
        <f>8000*M18</f>
        <v>0</v>
      </c>
      <c r="S18" s="43">
        <f>SUM(P18:R18)</f>
        <v>0</v>
      </c>
      <c r="T18" s="25"/>
    </row>
    <row r="19" spans="1:20" ht="42" x14ac:dyDescent="0.35">
      <c r="A19" s="18" t="s">
        <v>22</v>
      </c>
      <c r="B19" s="33"/>
      <c r="C19" s="33"/>
      <c r="D19" s="33"/>
      <c r="E19" s="33"/>
      <c r="F19" s="26"/>
      <c r="G19" s="34"/>
      <c r="H19" s="34"/>
      <c r="I19" s="35"/>
      <c r="J19" s="35"/>
      <c r="K19" s="35"/>
      <c r="L19" s="35">
        <f>F19+H19+J19</f>
        <v>0</v>
      </c>
      <c r="M19" s="35">
        <f>G19+I19+K19</f>
        <v>0</v>
      </c>
      <c r="N19" s="35">
        <f t="shared" si="5"/>
        <v>0</v>
      </c>
      <c r="O19" s="18">
        <v>35000</v>
      </c>
      <c r="P19" s="19">
        <f>L19*O19</f>
        <v>0</v>
      </c>
      <c r="Q19" s="35">
        <f>M19*6000</f>
        <v>0</v>
      </c>
      <c r="R19" s="39"/>
      <c r="S19" s="43">
        <f>SUM(P19:R19)</f>
        <v>0</v>
      </c>
      <c r="T19" s="25"/>
    </row>
    <row r="20" spans="1:20" ht="21" x14ac:dyDescent="0.35">
      <c r="A20" s="13" t="s">
        <v>15</v>
      </c>
      <c r="B20" s="27">
        <f>B21</f>
        <v>0</v>
      </c>
      <c r="C20" s="27">
        <f t="shared" ref="C20" si="15">C21</f>
        <v>0</v>
      </c>
      <c r="D20" s="27">
        <f>D22</f>
        <v>0</v>
      </c>
      <c r="E20" s="27">
        <f t="shared" ref="E20:K20" si="16">E22</f>
        <v>0</v>
      </c>
      <c r="F20" s="27">
        <f t="shared" si="16"/>
        <v>0</v>
      </c>
      <c r="G20" s="27">
        <f t="shared" si="16"/>
        <v>0</v>
      </c>
      <c r="H20" s="27">
        <f t="shared" si="16"/>
        <v>0</v>
      </c>
      <c r="I20" s="27">
        <f t="shared" si="16"/>
        <v>0</v>
      </c>
      <c r="J20" s="27">
        <f t="shared" si="16"/>
        <v>0</v>
      </c>
      <c r="K20" s="27">
        <f t="shared" si="16"/>
        <v>0</v>
      </c>
      <c r="L20" s="28">
        <f>SUM(L21:L22)</f>
        <v>0</v>
      </c>
      <c r="M20" s="28">
        <f t="shared" ref="M20" si="17">SUM(M21:M22)</f>
        <v>0</v>
      </c>
      <c r="N20" s="28">
        <f t="shared" si="5"/>
        <v>0</v>
      </c>
      <c r="O20" s="14"/>
      <c r="P20" s="15">
        <f>SUM(P21:P22)</f>
        <v>0</v>
      </c>
      <c r="Q20" s="28">
        <f>SUM(Q21:Q22)</f>
        <v>0</v>
      </c>
      <c r="R20" s="28">
        <f t="shared" ref="R20" si="18">SUM(R21:R22)</f>
        <v>0</v>
      </c>
      <c r="S20" s="22">
        <f>SUM(S21:S22)</f>
        <v>0</v>
      </c>
      <c r="T20" s="24"/>
    </row>
    <row r="21" spans="1:20" ht="21" x14ac:dyDescent="0.35">
      <c r="A21" s="7" t="s">
        <v>25</v>
      </c>
      <c r="B21" s="16"/>
      <c r="C21" s="16"/>
      <c r="D21" s="29"/>
      <c r="E21" s="29"/>
      <c r="F21" s="30"/>
      <c r="G21" s="31"/>
      <c r="H21" s="31"/>
      <c r="I21" s="32"/>
      <c r="J21" s="32"/>
      <c r="K21" s="32"/>
      <c r="L21" s="17">
        <f>B21+D21</f>
        <v>0</v>
      </c>
      <c r="M21" s="17">
        <f>C21+E21</f>
        <v>0</v>
      </c>
      <c r="N21" s="17">
        <f t="shared" si="5"/>
        <v>0</v>
      </c>
      <c r="O21" s="7">
        <v>45000</v>
      </c>
      <c r="P21" s="17">
        <f>L21*O21</f>
        <v>0</v>
      </c>
      <c r="Q21" s="38"/>
      <c r="R21" s="17">
        <f>8000*M21</f>
        <v>0</v>
      </c>
      <c r="S21" s="43">
        <f>SUM(P21:R21)</f>
        <v>0</v>
      </c>
      <c r="T21" s="25"/>
    </row>
    <row r="22" spans="1:20" ht="42" x14ac:dyDescent="0.35">
      <c r="A22" s="18" t="s">
        <v>22</v>
      </c>
      <c r="B22" s="36"/>
      <c r="C22" s="36"/>
      <c r="D22" s="36"/>
      <c r="E22" s="36"/>
      <c r="F22" s="18"/>
      <c r="G22" s="23"/>
      <c r="H22" s="23"/>
      <c r="I22" s="19"/>
      <c r="J22" s="19"/>
      <c r="K22" s="19"/>
      <c r="L22" s="19">
        <f>F22+H22+J22</f>
        <v>0</v>
      </c>
      <c r="M22" s="19">
        <f>G22+I22+K22</f>
        <v>0</v>
      </c>
      <c r="N22" s="19">
        <f t="shared" si="5"/>
        <v>0</v>
      </c>
      <c r="O22" s="18">
        <v>35000</v>
      </c>
      <c r="P22" s="19">
        <f>L22*O22</f>
        <v>0</v>
      </c>
      <c r="Q22" s="19">
        <f>M22*6000</f>
        <v>0</v>
      </c>
      <c r="R22" s="41"/>
      <c r="S22" s="42">
        <f>SUM(P22:R22)</f>
        <v>0</v>
      </c>
      <c r="T22" s="25"/>
    </row>
    <row r="24" spans="1:20" ht="21" x14ac:dyDescent="0.35">
      <c r="A24" s="2"/>
    </row>
  </sheetData>
  <mergeCells count="15">
    <mergeCell ref="P7:P8"/>
    <mergeCell ref="Q7:Q8"/>
    <mergeCell ref="R7:R8"/>
    <mergeCell ref="O6:R6"/>
    <mergeCell ref="S6:S8"/>
    <mergeCell ref="L7:M7"/>
    <mergeCell ref="N7:N8"/>
    <mergeCell ref="O7:O8"/>
    <mergeCell ref="A6:A8"/>
    <mergeCell ref="B6:N6"/>
    <mergeCell ref="B7:C7"/>
    <mergeCell ref="D7:E7"/>
    <mergeCell ref="F7:G7"/>
    <mergeCell ref="H7:I7"/>
    <mergeCell ref="J7:K7"/>
  </mergeCells>
  <printOptions horizontalCentered="1"/>
  <pageMargins left="0.23622047244094491" right="0.19685039370078741" top="0.55118110236220474" bottom="0.15748031496062992" header="0.35433070866141736" footer="0.15748031496062992"/>
  <pageSetup paperSize="9" scale="68" orientation="landscape" r:id="rId1"/>
  <headerFooter alignWithMargins="0">
    <oddHeader>&amp;R&amp;P/&amp;N</oddHeader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ใบคั่น</vt:lpstr>
      <vt:lpstr>คณะบริหารธุรกิจ ภาค 1-64</vt:lpstr>
      <vt:lpstr>คณะบริหารธุรกิจ ภาค 2-64</vt:lpstr>
      <vt:lpstr>'คณะบริหารธุรกิจ ภาค 1-64'!Print_Area</vt:lpstr>
      <vt:lpstr>'คณะบริหารธุรกิจ ภาค 2-64'!Print_Area</vt:lpstr>
      <vt:lpstr>ใบคั่น!Print_Area</vt:lpstr>
      <vt:lpstr>'คณะบริหารธุรกิจ ภาค 1-64'!Print_Titles</vt:lpstr>
      <vt:lpstr>'คณะบริหารธุรกิจ ภาค 2-64'!Print_Titles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2020-12-01T09:34:37Z</cp:lastPrinted>
  <dcterms:created xsi:type="dcterms:W3CDTF">2016-03-08T07:10:58Z</dcterms:created>
  <dcterms:modified xsi:type="dcterms:W3CDTF">2020-12-01T09:44:19Z</dcterms:modified>
</cp:coreProperties>
</file>